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1640" activeTab="0"/>
  </bookViews>
  <sheets>
    <sheet name="ДЕТАЛИЗАЦИЯ" sheetId="1" r:id="rId1"/>
    <sheet name="СВОД" sheetId="2" r:id="rId2"/>
  </sheets>
  <definedNames/>
  <calcPr fullCalcOnLoad="1"/>
</workbook>
</file>

<file path=xl/sharedStrings.xml><?xml version="1.0" encoding="utf-8"?>
<sst xmlns="http://schemas.openxmlformats.org/spreadsheetml/2006/main" count="172" uniqueCount="83">
  <si>
    <t>Код статьи</t>
  </si>
  <si>
    <t>Название статьи</t>
  </si>
  <si>
    <t>Наименование расходов</t>
  </si>
  <si>
    <t>Расчет</t>
  </si>
  <si>
    <t>Заработная плата</t>
  </si>
  <si>
    <t>Прочие выплаты</t>
  </si>
  <si>
    <t>Начисления на оплату труда</t>
  </si>
  <si>
    <t>Услуги по содержанию имущества</t>
  </si>
  <si>
    <t>Прочие услуги</t>
  </si>
  <si>
    <t>Прочие расходы</t>
  </si>
  <si>
    <t>Увеличение стоимости материальных средств</t>
  </si>
  <si>
    <t>Увеличение стоимости материальных запасов</t>
  </si>
  <si>
    <t>Коммунальные услуги</t>
  </si>
  <si>
    <t>Услуги связи</t>
  </si>
  <si>
    <t>квартал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</si>
  <si>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</si>
  <si>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</si>
  <si>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</si>
  <si>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</si>
  <si>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</si>
  <si>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</si>
  <si>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</si>
  <si>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</si>
  <si>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</si>
  <si>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</si>
  <si>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</si>
  <si>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</si>
  <si>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итого по статье:</t>
  </si>
  <si>
    <t>план</t>
  </si>
  <si>
    <t>факт</t>
  </si>
  <si>
    <t>I квартал</t>
  </si>
  <si>
    <t>II квартал</t>
  </si>
  <si>
    <t>ИТОГО ЗА II КВАРТАЛ</t>
  </si>
  <si>
    <t>ИТОГО ЗА I КВАРТАЛ</t>
  </si>
  <si>
    <t>ИТОГО ЗА III КВАРТАЛ</t>
  </si>
  <si>
    <t>ИТОГО ЗА IV КВАРТАЛ</t>
  </si>
  <si>
    <t>III квартал</t>
  </si>
  <si>
    <t>IV квартал</t>
  </si>
  <si>
    <t>ИТОГО ЗА ГОД</t>
  </si>
  <si>
    <t>(наименование бюджета)</t>
  </si>
  <si>
    <t>/_____________________________________/</t>
  </si>
  <si>
    <t>Директор школы</t>
  </si>
  <si>
    <t>ИТОГО ЗА ГОД:</t>
  </si>
  <si>
    <t>(полное наименование учреждения)</t>
  </si>
  <si>
    <t>смета</t>
  </si>
  <si>
    <t>Налоги</t>
  </si>
  <si>
    <t>Медосмотр</t>
  </si>
  <si>
    <t>Приобретение основных средств</t>
  </si>
  <si>
    <t>Увеличение стоимости основных средств</t>
  </si>
  <si>
    <t>Транспортные услуги</t>
  </si>
  <si>
    <t>Работы, услуги по содержанию имущества</t>
  </si>
  <si>
    <t>Местный бюджет</t>
  </si>
  <si>
    <t>Книгоиздательские</t>
  </si>
  <si>
    <t>ЖБО</t>
  </si>
  <si>
    <t>Холодное водоснабжение</t>
  </si>
  <si>
    <t>Техническое обслуживание электросетей</t>
  </si>
  <si>
    <t>ТБО</t>
  </si>
  <si>
    <t>Обслуживание пожарной сигнализации</t>
  </si>
  <si>
    <t>Дезинсекция, дератизация</t>
  </si>
  <si>
    <t>Оплата услуг СЭС</t>
  </si>
  <si>
    <t>Аккредитация, лицензирование</t>
  </si>
  <si>
    <t>Приобретение угля</t>
  </si>
  <si>
    <t>Приобретение строительных материалов</t>
  </si>
  <si>
    <t>Электроэнергия</t>
  </si>
  <si>
    <t>СМЕТА РАСХОДОВ на 2013 год</t>
  </si>
  <si>
    <t>11 чел*100 р</t>
  </si>
  <si>
    <t>12 мес*3000р</t>
  </si>
  <si>
    <t>12 мес*3769,31 р</t>
  </si>
  <si>
    <t>1 чел*2 раза*3000 р</t>
  </si>
  <si>
    <t>126000квт*3,5р=441000р</t>
  </si>
  <si>
    <t>300тн*1100р=330000</t>
  </si>
  <si>
    <t>Заправка огнетушителей</t>
  </si>
  <si>
    <t>10шт*700р=7000 р</t>
  </si>
  <si>
    <t>поверка монометров</t>
  </si>
  <si>
    <t>3шт*700р</t>
  </si>
  <si>
    <t xml:space="preserve">ремонт холодильника </t>
  </si>
  <si>
    <t>1шт*2000 р</t>
  </si>
  <si>
    <t>300 м3*50р</t>
  </si>
  <si>
    <t>налог на окруж среду</t>
  </si>
  <si>
    <t>1000 р*4 кв=4000р</t>
  </si>
  <si>
    <t>госпошлины</t>
  </si>
  <si>
    <t>30м3*280р</t>
  </si>
  <si>
    <t>2*500=1000р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</si>
</sst>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[$р.-419]_-;\-* #,##0.00[$р.-419]_-;_-* &quot;-&quot;??[$р.-419]_-;_-@_-"/>
    <numFmt numFmtId="186" formatCode="#,##0.00_р_."/>
    <numFmt numFmtId="187" formatCode="#,##0.00[$р.-419];\-#,##0.00[$р.-419]"/>
  </numFmts>
  <fonts count="2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180" fontId="1" fillId="23" borderId="11" xfId="43" applyNumberFormat="1" applyFont="1" applyFill="1" applyBorder="1" applyAlignment="1">
      <alignment horizontal="center" vertical="center" wrapText="1"/>
    </xf>
    <xf numFmtId="180" fontId="1" fillId="23" borderId="12" xfId="43" applyNumberFormat="1" applyFont="1" applyFill="1" applyBorder="1" applyAlignment="1">
      <alignment horizontal="center" vertical="center" wrapText="1"/>
    </xf>
    <xf numFmtId="180" fontId="5" fillId="23" borderId="13" xfId="43" applyNumberFormat="1" applyFont="1" applyFill="1" applyBorder="1" applyAlignment="1">
      <alignment horizontal="center" vertical="center" wrapText="1"/>
    </xf>
    <xf numFmtId="180" fontId="5" fillId="23" borderId="14" xfId="43" applyNumberFormat="1" applyFont="1" applyFill="1" applyBorder="1" applyAlignment="1">
      <alignment horizontal="center" vertical="center" wrapText="1"/>
    </xf>
    <xf numFmtId="180" fontId="5" fillId="23" borderId="15" xfId="43" applyNumberFormat="1" applyFont="1" applyFill="1" applyBorder="1" applyAlignment="1">
      <alignment horizontal="center" vertical="center" wrapText="1"/>
    </xf>
    <xf numFmtId="180" fontId="5" fillId="23" borderId="16" xfId="43" applyNumberFormat="1" applyFont="1" applyFill="1" applyBorder="1" applyAlignment="1">
      <alignment horizontal="center" vertical="center" wrapText="1"/>
    </xf>
    <xf numFmtId="180" fontId="5" fillId="20" borderId="17" xfId="43" applyNumberFormat="1" applyFont="1" applyFill="1" applyBorder="1" applyAlignment="1">
      <alignment horizontal="center" vertical="center" wrapText="1"/>
    </xf>
    <xf numFmtId="180" fontId="5" fillId="20" borderId="18" xfId="43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0" fontId="6" fillId="15" borderId="19" xfId="43" applyNumberFormat="1" applyFont="1" applyFill="1" applyBorder="1" applyAlignment="1">
      <alignment horizontal="center" vertical="center" wrapText="1"/>
    </xf>
    <xf numFmtId="180" fontId="5" fillId="23" borderId="15" xfId="43" applyNumberFormat="1" applyFont="1" applyFill="1" applyBorder="1" applyAlignment="1">
      <alignment horizontal="center" vertical="center"/>
    </xf>
    <xf numFmtId="180" fontId="5" fillId="23" borderId="13" xfId="43" applyNumberFormat="1" applyFont="1" applyFill="1" applyBorder="1" applyAlignment="1">
      <alignment horizontal="center" vertical="center"/>
    </xf>
    <xf numFmtId="180" fontId="5" fillId="23" borderId="20" xfId="43" applyNumberFormat="1" applyFont="1" applyFill="1" applyBorder="1" applyAlignment="1">
      <alignment horizontal="center" vertical="center"/>
    </xf>
    <xf numFmtId="180" fontId="5" fillId="23" borderId="21" xfId="43" applyNumberFormat="1" applyFont="1" applyFill="1" applyBorder="1" applyAlignment="1">
      <alignment horizontal="center" vertical="center"/>
    </xf>
    <xf numFmtId="180" fontId="5" fillId="20" borderId="17" xfId="43" applyNumberFormat="1" applyFont="1" applyFill="1" applyBorder="1" applyAlignment="1">
      <alignment horizontal="center" vertical="center"/>
    </xf>
    <xf numFmtId="180" fontId="5" fillId="20" borderId="18" xfId="43" applyNumberFormat="1" applyFont="1" applyFill="1" applyBorder="1" applyAlignment="1">
      <alignment horizontal="center" vertical="center"/>
    </xf>
    <xf numFmtId="180" fontId="6" fillId="21" borderId="22" xfId="43" applyNumberFormat="1" applyFont="1" applyFill="1" applyBorder="1" applyAlignment="1">
      <alignment horizontal="center" vertical="center" wrapText="1"/>
    </xf>
    <xf numFmtId="180" fontId="6" fillId="21" borderId="19" xfId="43" applyNumberFormat="1" applyFont="1" applyFill="1" applyBorder="1" applyAlignment="1">
      <alignment horizontal="center" vertical="center" wrapText="1"/>
    </xf>
    <xf numFmtId="180" fontId="6" fillId="15" borderId="23" xfId="43" applyNumberFormat="1" applyFont="1" applyFill="1" applyBorder="1" applyAlignment="1">
      <alignment horizontal="center" vertical="center" wrapText="1"/>
    </xf>
    <xf numFmtId="49" fontId="0" fillId="0" borderId="24" xfId="0" applyNumberFormat="1" applyBorder="1" applyAlignment="1">
      <alignment horizontal="left" vertical="top" wrapText="1"/>
    </xf>
    <xf numFmtId="49" fontId="0" fillId="0" borderId="13" xfId="43" applyNumberFormat="1" applyFont="1" applyBorder="1" applyAlignment="1">
      <alignment horizontal="left" vertical="center" wrapText="1"/>
    </xf>
    <xf numFmtId="49" fontId="0" fillId="0" borderId="25" xfId="0" applyNumberFormat="1" applyBorder="1" applyAlignment="1">
      <alignment horizontal="left" vertical="top" wrapText="1"/>
    </xf>
    <xf numFmtId="49" fontId="0" fillId="0" borderId="21" xfId="43" applyNumberFormat="1" applyFont="1" applyBorder="1" applyAlignment="1">
      <alignment horizontal="left" vertical="center" wrapText="1"/>
    </xf>
    <xf numFmtId="49" fontId="0" fillId="0" borderId="26" xfId="0" applyNumberFormat="1" applyBorder="1" applyAlignment="1">
      <alignment horizontal="left" vertical="top" wrapText="1"/>
    </xf>
    <xf numFmtId="49" fontId="0" fillId="0" borderId="14" xfId="43" applyNumberFormat="1" applyFont="1" applyBorder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180" fontId="0" fillId="0" borderId="0" xfId="0" applyNumberFormat="1" applyAlignment="1" applyProtection="1">
      <alignment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180" fontId="0" fillId="0" borderId="13" xfId="43" applyNumberFormat="1" applyFont="1" applyBorder="1" applyAlignment="1" applyProtection="1">
      <alignment horizontal="left" vertical="center" wrapText="1"/>
      <protection locked="0"/>
    </xf>
    <xf numFmtId="180" fontId="0" fillId="0" borderId="15" xfId="43" applyNumberFormat="1" applyFont="1" applyFill="1" applyBorder="1" applyAlignment="1" applyProtection="1">
      <alignment horizontal="center" vertical="center" wrapText="1"/>
      <protection locked="0"/>
    </xf>
    <xf numFmtId="180" fontId="0" fillId="0" borderId="27" xfId="43" applyNumberFormat="1" applyFont="1" applyFill="1" applyBorder="1" applyAlignment="1" applyProtection="1">
      <alignment horizontal="center" vertical="center" wrapText="1"/>
      <protection locked="0"/>
    </xf>
    <xf numFmtId="180" fontId="0" fillId="0" borderId="13" xfId="43" applyNumberFormat="1" applyFont="1" applyFill="1" applyBorder="1" applyAlignment="1" applyProtection="1">
      <alignment horizontal="center" vertical="center" wrapText="1"/>
      <protection locked="0"/>
    </xf>
    <xf numFmtId="180" fontId="0" fillId="0" borderId="28" xfId="43" applyNumberFormat="1" applyFont="1" applyFill="1" applyBorder="1" applyAlignment="1" applyProtection="1">
      <alignment horizontal="center" vertical="center" wrapText="1"/>
      <protection locked="0"/>
    </xf>
    <xf numFmtId="180" fontId="0" fillId="0" borderId="15" xfId="0" applyNumberFormat="1" applyFill="1" applyBorder="1" applyAlignment="1" applyProtection="1">
      <alignment horizontal="center" vertical="center"/>
      <protection locked="0"/>
    </xf>
    <xf numFmtId="180" fontId="0" fillId="0" borderId="27" xfId="0" applyNumberFormat="1" applyFill="1" applyBorder="1" applyAlignment="1" applyProtection="1">
      <alignment horizontal="center" vertical="center"/>
      <protection locked="0"/>
    </xf>
    <xf numFmtId="180" fontId="0" fillId="0" borderId="13" xfId="0" applyNumberFormat="1" applyFill="1" applyBorder="1" applyAlignment="1" applyProtection="1">
      <alignment horizontal="center" vertical="center"/>
      <protection locked="0"/>
    </xf>
    <xf numFmtId="180" fontId="0" fillId="0" borderId="28" xfId="0" applyNumberFormat="1" applyFill="1" applyBorder="1" applyAlignment="1" applyProtection="1">
      <alignment horizontal="center" vertical="center"/>
      <protection locked="0"/>
    </xf>
    <xf numFmtId="180" fontId="0" fillId="0" borderId="29" xfId="43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180" fontId="0" fillId="0" borderId="21" xfId="43" applyNumberFormat="1" applyFont="1" applyBorder="1" applyAlignment="1" applyProtection="1">
      <alignment horizontal="left" vertical="center" wrapText="1"/>
      <protection locked="0"/>
    </xf>
    <xf numFmtId="180" fontId="0" fillId="0" borderId="20" xfId="43" applyNumberFormat="1" applyFont="1" applyFill="1" applyBorder="1" applyAlignment="1" applyProtection="1">
      <alignment horizontal="center" vertical="center" wrapText="1"/>
      <protection locked="0"/>
    </xf>
    <xf numFmtId="180" fontId="0" fillId="0" borderId="30" xfId="43" applyNumberFormat="1" applyFont="1" applyFill="1" applyBorder="1" applyAlignment="1" applyProtection="1">
      <alignment horizontal="center" vertical="center" wrapText="1"/>
      <protection locked="0"/>
    </xf>
    <xf numFmtId="180" fontId="0" fillId="0" borderId="21" xfId="43" applyNumberFormat="1" applyFont="1" applyFill="1" applyBorder="1" applyAlignment="1" applyProtection="1">
      <alignment horizontal="center" vertical="center" wrapText="1"/>
      <protection locked="0"/>
    </xf>
    <xf numFmtId="180" fontId="0" fillId="0" borderId="31" xfId="43" applyNumberFormat="1" applyFont="1" applyFill="1" applyBorder="1" applyAlignment="1" applyProtection="1">
      <alignment horizontal="center" vertical="center" wrapText="1"/>
      <protection locked="0"/>
    </xf>
    <xf numFmtId="180" fontId="0" fillId="0" borderId="20" xfId="0" applyNumberFormat="1" applyFill="1" applyBorder="1" applyAlignment="1" applyProtection="1">
      <alignment horizontal="center" vertical="center"/>
      <protection locked="0"/>
    </xf>
    <xf numFmtId="180" fontId="0" fillId="0" borderId="30" xfId="0" applyNumberFormat="1" applyFill="1" applyBorder="1" applyAlignment="1" applyProtection="1">
      <alignment horizontal="center" vertical="center"/>
      <protection locked="0"/>
    </xf>
    <xf numFmtId="180" fontId="0" fillId="0" borderId="21" xfId="0" applyNumberFormat="1" applyFill="1" applyBorder="1" applyAlignment="1" applyProtection="1">
      <alignment horizontal="center" vertical="center"/>
      <protection locked="0"/>
    </xf>
    <xf numFmtId="180" fontId="0" fillId="0" borderId="31" xfId="0" applyNumberFormat="1" applyFill="1" applyBorder="1" applyAlignment="1" applyProtection="1">
      <alignment horizontal="center" vertical="center"/>
      <protection locked="0"/>
    </xf>
    <xf numFmtId="180" fontId="0" fillId="0" borderId="32" xfId="43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180" fontId="0" fillId="0" borderId="14" xfId="43" applyNumberFormat="1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180" fontId="1" fillId="0" borderId="34" xfId="43" applyNumberFormat="1" applyFont="1" applyBorder="1" applyAlignment="1" applyProtection="1">
      <alignment horizontal="left" vertical="center" wrapText="1"/>
      <protection locked="0"/>
    </xf>
    <xf numFmtId="180" fontId="1" fillId="0" borderId="14" xfId="43" applyNumberFormat="1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top" wrapText="1"/>
      <protection locked="0"/>
    </xf>
    <xf numFmtId="0" fontId="0" fillId="0" borderId="25" xfId="0" applyFont="1" applyBorder="1" applyAlignment="1" applyProtection="1">
      <alignment horizontal="left" vertical="top" wrapText="1"/>
      <protection locked="0"/>
    </xf>
    <xf numFmtId="180" fontId="1" fillId="0" borderId="21" xfId="43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180" fontId="0" fillId="0" borderId="15" xfId="0" applyNumberFormat="1" applyFont="1" applyFill="1" applyBorder="1" applyAlignment="1" applyProtection="1">
      <alignment horizontal="center" vertical="center"/>
      <protection locked="0"/>
    </xf>
    <xf numFmtId="180" fontId="0" fillId="0" borderId="27" xfId="0" applyNumberFormat="1" applyFont="1" applyFill="1" applyBorder="1" applyAlignment="1" applyProtection="1">
      <alignment horizontal="center" vertical="center"/>
      <protection locked="0"/>
    </xf>
    <xf numFmtId="180" fontId="0" fillId="0" borderId="13" xfId="0" applyNumberFormat="1" applyFont="1" applyFill="1" applyBorder="1" applyAlignment="1" applyProtection="1">
      <alignment horizontal="center" vertical="center"/>
      <protection locked="0"/>
    </xf>
    <xf numFmtId="180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180" fontId="0" fillId="0" borderId="20" xfId="0" applyNumberFormat="1" applyFont="1" applyFill="1" applyBorder="1" applyAlignment="1" applyProtection="1">
      <alignment horizontal="center" vertical="center"/>
      <protection locked="0"/>
    </xf>
    <xf numFmtId="180" fontId="0" fillId="0" borderId="30" xfId="0" applyNumberFormat="1" applyFont="1" applyFill="1" applyBorder="1" applyAlignment="1" applyProtection="1">
      <alignment horizontal="center" vertical="center"/>
      <protection locked="0"/>
    </xf>
    <xf numFmtId="180" fontId="0" fillId="0" borderId="21" xfId="0" applyNumberFormat="1" applyFont="1" applyFill="1" applyBorder="1" applyAlignment="1" applyProtection="1">
      <alignment horizontal="center" vertical="center"/>
      <protection locked="0"/>
    </xf>
    <xf numFmtId="180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80" fontId="1" fillId="0" borderId="35" xfId="43" applyNumberFormat="1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180" fontId="1" fillId="0" borderId="13" xfId="43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80" fontId="5" fillId="23" borderId="15" xfId="43" applyNumberFormat="1" applyFont="1" applyFill="1" applyBorder="1" applyAlignment="1" applyProtection="1">
      <alignment horizontal="center" vertical="center" wrapText="1"/>
      <protection/>
    </xf>
    <xf numFmtId="180" fontId="5" fillId="23" borderId="13" xfId="43" applyNumberFormat="1" applyFont="1" applyFill="1" applyBorder="1" applyAlignment="1" applyProtection="1">
      <alignment horizontal="center" vertical="center" wrapText="1"/>
      <protection/>
    </xf>
    <xf numFmtId="180" fontId="5" fillId="23" borderId="16" xfId="43" applyNumberFormat="1" applyFont="1" applyFill="1" applyBorder="1" applyAlignment="1" applyProtection="1">
      <alignment horizontal="center" vertical="center" wrapText="1"/>
      <protection/>
    </xf>
    <xf numFmtId="180" fontId="5" fillId="23" borderId="14" xfId="43" applyNumberFormat="1" applyFont="1" applyFill="1" applyBorder="1" applyAlignment="1" applyProtection="1">
      <alignment horizontal="center" vertical="center" wrapText="1"/>
      <protection/>
    </xf>
    <xf numFmtId="180" fontId="5" fillId="20" borderId="17" xfId="43" applyNumberFormat="1" applyFont="1" applyFill="1" applyBorder="1" applyAlignment="1" applyProtection="1">
      <alignment horizontal="center" vertical="center" wrapText="1"/>
      <protection/>
    </xf>
    <xf numFmtId="180" fontId="5" fillId="20" borderId="18" xfId="43" applyNumberFormat="1" applyFont="1" applyFill="1" applyBorder="1" applyAlignment="1" applyProtection="1">
      <alignment horizontal="center" vertical="center" wrapText="1"/>
      <protection/>
    </xf>
    <xf numFmtId="180" fontId="5" fillId="20" borderId="11" xfId="43" applyNumberFormat="1" applyFont="1" applyFill="1" applyBorder="1" applyAlignment="1" applyProtection="1">
      <alignment horizontal="center" vertical="center" wrapText="1"/>
      <protection/>
    </xf>
    <xf numFmtId="180" fontId="5" fillId="20" borderId="12" xfId="43" applyNumberFormat="1" applyFont="1" applyFill="1" applyBorder="1" applyAlignment="1" applyProtection="1">
      <alignment horizontal="center" vertical="center" wrapText="1"/>
      <protection/>
    </xf>
    <xf numFmtId="180" fontId="6" fillId="15" borderId="23" xfId="43" applyNumberFormat="1" applyFont="1" applyFill="1" applyBorder="1" applyAlignment="1" applyProtection="1">
      <alignment horizontal="center" vertical="center" wrapText="1"/>
      <protection/>
    </xf>
    <xf numFmtId="180" fontId="6" fillId="15" borderId="19" xfId="43" applyNumberFormat="1" applyFont="1" applyFill="1" applyBorder="1" applyAlignment="1" applyProtection="1">
      <alignment horizontal="center" vertical="center" wrapText="1"/>
      <protection/>
    </xf>
    <xf numFmtId="180" fontId="5" fillId="23" borderId="15" xfId="43" applyNumberFormat="1" applyFont="1" applyFill="1" applyBorder="1" applyAlignment="1" applyProtection="1">
      <alignment horizontal="center" vertical="center"/>
      <protection/>
    </xf>
    <xf numFmtId="180" fontId="5" fillId="23" borderId="13" xfId="43" applyNumberFormat="1" applyFont="1" applyFill="1" applyBorder="1" applyAlignment="1" applyProtection="1">
      <alignment horizontal="center" vertical="center"/>
      <protection/>
    </xf>
    <xf numFmtId="180" fontId="5" fillId="23" borderId="20" xfId="43" applyNumberFormat="1" applyFont="1" applyFill="1" applyBorder="1" applyAlignment="1" applyProtection="1">
      <alignment horizontal="center" vertical="center"/>
      <protection/>
    </xf>
    <xf numFmtId="180" fontId="5" fillId="23" borderId="21" xfId="43" applyNumberFormat="1" applyFont="1" applyFill="1" applyBorder="1" applyAlignment="1" applyProtection="1">
      <alignment horizontal="center" vertical="center"/>
      <protection/>
    </xf>
    <xf numFmtId="180" fontId="5" fillId="20" borderId="17" xfId="43" applyNumberFormat="1" applyFont="1" applyFill="1" applyBorder="1" applyAlignment="1" applyProtection="1">
      <alignment horizontal="center" vertical="center"/>
      <protection/>
    </xf>
    <xf numFmtId="180" fontId="5" fillId="20" borderId="18" xfId="43" applyNumberFormat="1" applyFont="1" applyFill="1" applyBorder="1" applyAlignment="1" applyProtection="1">
      <alignment horizontal="center" vertical="center"/>
      <protection/>
    </xf>
    <xf numFmtId="180" fontId="5" fillId="20" borderId="11" xfId="43" applyNumberFormat="1" applyFont="1" applyFill="1" applyBorder="1" applyAlignment="1" applyProtection="1">
      <alignment horizontal="center" vertical="center"/>
      <protection/>
    </xf>
    <xf numFmtId="180" fontId="5" fillId="20" borderId="12" xfId="43" applyNumberFormat="1" applyFont="1" applyFill="1" applyBorder="1" applyAlignment="1" applyProtection="1">
      <alignment horizontal="center" vertical="center"/>
      <protection/>
    </xf>
    <xf numFmtId="180" fontId="6" fillId="21" borderId="22" xfId="43" applyNumberFormat="1" applyFont="1" applyFill="1" applyBorder="1" applyAlignment="1" applyProtection="1">
      <alignment horizontal="center" vertical="center" wrapText="1"/>
      <protection/>
    </xf>
    <xf numFmtId="180" fontId="6" fillId="21" borderId="19" xfId="43" applyNumberFormat="1" applyFont="1" applyFill="1" applyBorder="1" applyAlignment="1" applyProtection="1">
      <alignment horizontal="center" vertical="center" wrapText="1"/>
      <protection/>
    </xf>
    <xf numFmtId="180" fontId="0" fillId="20" borderId="11" xfId="43" applyNumberFormat="1" applyFont="1" applyFill="1" applyBorder="1" applyAlignment="1" applyProtection="1">
      <alignment horizontal="center" vertical="center" wrapText="1"/>
      <protection/>
    </xf>
    <xf numFmtId="180" fontId="0" fillId="20" borderId="12" xfId="43" applyNumberFormat="1" applyFont="1" applyFill="1" applyBorder="1" applyAlignment="1" applyProtection="1">
      <alignment horizontal="center" vertical="center" wrapText="1"/>
      <protection/>
    </xf>
    <xf numFmtId="180" fontId="0" fillId="20" borderId="36" xfId="43" applyNumberFormat="1" applyFont="1" applyFill="1" applyBorder="1" applyAlignment="1" applyProtection="1">
      <alignment horizontal="center" vertical="center" wrapText="1"/>
      <protection/>
    </xf>
    <xf numFmtId="180" fontId="0" fillId="20" borderId="17" xfId="43" applyNumberFormat="1" applyFont="1" applyFill="1" applyBorder="1" applyAlignment="1" applyProtection="1">
      <alignment horizontal="center" vertical="center" wrapText="1"/>
      <protection/>
    </xf>
    <xf numFmtId="180" fontId="0" fillId="20" borderId="37" xfId="43" applyNumberFormat="1" applyFont="1" applyFill="1" applyBorder="1" applyAlignment="1" applyProtection="1">
      <alignment horizontal="center" vertical="center" wrapText="1"/>
      <protection/>
    </xf>
    <xf numFmtId="180" fontId="0" fillId="20" borderId="18" xfId="43" applyNumberFormat="1" applyFont="1" applyFill="1" applyBorder="1" applyAlignment="1" applyProtection="1">
      <alignment horizontal="center" vertical="center" wrapText="1"/>
      <protection/>
    </xf>
    <xf numFmtId="180" fontId="0" fillId="20" borderId="38" xfId="43" applyNumberFormat="1" applyFont="1" applyFill="1" applyBorder="1" applyAlignment="1" applyProtection="1">
      <alignment horizontal="center" vertical="center" wrapText="1"/>
      <protection/>
    </xf>
    <xf numFmtId="180" fontId="0" fillId="20" borderId="39" xfId="4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180" fontId="1" fillId="23" borderId="11" xfId="43" applyNumberFormat="1" applyFont="1" applyFill="1" applyBorder="1" applyAlignment="1" applyProtection="1">
      <alignment horizontal="center" vertical="center" wrapText="1"/>
      <protection/>
    </xf>
    <xf numFmtId="180" fontId="1" fillId="23" borderId="12" xfId="43" applyNumberFormat="1" applyFont="1" applyFill="1" applyBorder="1" applyAlignment="1" applyProtection="1">
      <alignment horizontal="center" vertical="center" wrapText="1"/>
      <protection/>
    </xf>
    <xf numFmtId="180" fontId="1" fillId="23" borderId="36" xfId="43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180" fontId="5" fillId="23" borderId="28" xfId="43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5" xfId="0" applyFont="1" applyBorder="1" applyAlignment="1" applyProtection="1">
      <alignment horizontal="left" vertical="top" wrapText="1"/>
      <protection/>
    </xf>
    <xf numFmtId="0" fontId="0" fillId="0" borderId="21" xfId="0" applyBorder="1" applyAlignment="1" applyProtection="1">
      <alignment horizontal="left" vertical="center" wrapText="1"/>
      <protection/>
    </xf>
    <xf numFmtId="180" fontId="5" fillId="23" borderId="31" xfId="43" applyNumberFormat="1" applyFont="1" applyFill="1" applyBorder="1" applyAlignment="1" applyProtection="1">
      <alignment horizontal="center" vertical="center"/>
      <protection/>
    </xf>
    <xf numFmtId="180" fontId="5" fillId="20" borderId="38" xfId="43" applyNumberFormat="1" applyFont="1" applyFill="1" applyBorder="1" applyAlignment="1" applyProtection="1">
      <alignment horizontal="center" vertical="center"/>
      <protection/>
    </xf>
    <xf numFmtId="0" fontId="5" fillId="20" borderId="40" xfId="0" applyFont="1" applyFill="1" applyBorder="1" applyAlignment="1" applyProtection="1">
      <alignment horizontal="right" vertical="top" wrapText="1"/>
      <protection/>
    </xf>
    <xf numFmtId="0" fontId="5" fillId="20" borderId="39" xfId="0" applyFont="1" applyFill="1" applyBorder="1" applyAlignment="1" applyProtection="1">
      <alignment horizontal="right" vertical="top" wrapText="1"/>
      <protection/>
    </xf>
    <xf numFmtId="0" fontId="5" fillId="0" borderId="41" xfId="0" applyFont="1" applyBorder="1" applyAlignment="1" applyProtection="1">
      <alignment horizontal="right"/>
      <protection/>
    </xf>
    <xf numFmtId="0" fontId="5" fillId="0" borderId="42" xfId="0" applyFont="1" applyBorder="1" applyAlignment="1" applyProtection="1">
      <alignment horizontal="right"/>
      <protection/>
    </xf>
    <xf numFmtId="180" fontId="1" fillId="23" borderId="43" xfId="43" applyNumberFormat="1" applyFont="1" applyFill="1" applyBorder="1" applyAlignment="1" applyProtection="1">
      <alignment horizontal="center" vertical="center" wrapText="1"/>
      <protection/>
    </xf>
    <xf numFmtId="180" fontId="1" fillId="23" borderId="27" xfId="43" applyNumberFormat="1" applyFont="1" applyFill="1" applyBorder="1" applyAlignment="1" applyProtection="1">
      <alignment horizontal="center" vertical="center" wrapText="1"/>
      <protection/>
    </xf>
    <xf numFmtId="180" fontId="1" fillId="23" borderId="44" xfId="43" applyNumberFormat="1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20" borderId="41" xfId="0" applyFont="1" applyFill="1" applyBorder="1" applyAlignment="1" applyProtection="1">
      <alignment horizontal="center" vertical="center"/>
      <protection/>
    </xf>
    <xf numFmtId="0" fontId="0" fillId="20" borderId="42" xfId="0" applyFont="1" applyFill="1" applyBorder="1" applyAlignment="1" applyProtection="1">
      <alignment horizontal="center" vertical="center"/>
      <protection/>
    </xf>
    <xf numFmtId="0" fontId="0" fillId="20" borderId="48" xfId="0" applyFont="1" applyFill="1" applyBorder="1" applyAlignment="1" applyProtection="1">
      <alignment horizontal="center" vertical="center"/>
      <protection/>
    </xf>
    <xf numFmtId="180" fontId="1" fillId="23" borderId="15" xfId="43" applyNumberFormat="1" applyFont="1" applyFill="1" applyBorder="1" applyAlignment="1" applyProtection="1">
      <alignment horizontal="center" vertical="center" wrapText="1"/>
      <protection/>
    </xf>
    <xf numFmtId="180" fontId="1" fillId="23" borderId="13" xfId="43" applyNumberFormat="1" applyFont="1" applyFill="1" applyBorder="1" applyAlignment="1" applyProtection="1">
      <alignment horizontal="center" vertical="center" wrapText="1"/>
      <protection/>
    </xf>
    <xf numFmtId="0" fontId="0" fillId="0" borderId="49" xfId="0" applyFont="1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54" xfId="0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 applyProtection="1">
      <alignment horizontal="center" vertical="center" wrapText="1"/>
      <protection/>
    </xf>
    <xf numFmtId="0" fontId="0" fillId="20" borderId="41" xfId="0" applyFont="1" applyFill="1" applyBorder="1" applyAlignment="1" applyProtection="1">
      <alignment horizontal="center" vertical="center" wrapText="1"/>
      <protection/>
    </xf>
    <xf numFmtId="0" fontId="0" fillId="20" borderId="42" xfId="0" applyFill="1" applyBorder="1" applyAlignment="1" applyProtection="1">
      <alignment horizontal="center" vertical="center" wrapText="1"/>
      <protection/>
    </xf>
    <xf numFmtId="0" fontId="0" fillId="20" borderId="48" xfId="0" applyFill="1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left" vertical="top" wrapText="1"/>
      <protection/>
    </xf>
    <xf numFmtId="0" fontId="0" fillId="0" borderId="56" xfId="0" applyBorder="1" applyAlignment="1" applyProtection="1">
      <alignment horizontal="left" vertical="top" wrapText="1"/>
      <protection/>
    </xf>
    <xf numFmtId="0" fontId="0" fillId="0" borderId="17" xfId="0" applyBorder="1" applyAlignment="1" applyProtection="1">
      <alignment horizontal="left" vertical="top" wrapText="1"/>
      <protection/>
    </xf>
    <xf numFmtId="0" fontId="0" fillId="0" borderId="33" xfId="0" applyBorder="1" applyAlignment="1" applyProtection="1">
      <alignment horizontal="left" vertical="top" wrapText="1"/>
      <protection/>
    </xf>
    <xf numFmtId="0" fontId="0" fillId="0" borderId="57" xfId="0" applyBorder="1" applyAlignment="1" applyProtection="1">
      <alignment horizontal="left" vertical="top" wrapText="1"/>
      <protection/>
    </xf>
    <xf numFmtId="0" fontId="0" fillId="0" borderId="58" xfId="0" applyBorder="1" applyAlignment="1" applyProtection="1">
      <alignment horizontal="left" vertical="top" wrapText="1"/>
      <protection/>
    </xf>
    <xf numFmtId="0" fontId="0" fillId="0" borderId="20" xfId="0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25" xfId="0" applyBorder="1" applyAlignment="1" applyProtection="1">
      <alignment horizontal="left" vertical="top" wrapText="1"/>
      <protection/>
    </xf>
    <xf numFmtId="0" fontId="0" fillId="0" borderId="26" xfId="0" applyBorder="1" applyAlignment="1" applyProtection="1">
      <alignment horizontal="left" vertical="top" wrapText="1"/>
      <protection/>
    </xf>
    <xf numFmtId="0" fontId="0" fillId="0" borderId="59" xfId="0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 locked="0"/>
    </xf>
    <xf numFmtId="0" fontId="0" fillId="20" borderId="41" xfId="0" applyFont="1" applyFill="1" applyBorder="1" applyAlignment="1" applyProtection="1">
      <alignment horizontal="center"/>
      <protection/>
    </xf>
    <xf numFmtId="0" fontId="0" fillId="20" borderId="42" xfId="0" applyFont="1" applyFill="1" applyBorder="1" applyAlignment="1" applyProtection="1">
      <alignment horizontal="center"/>
      <protection/>
    </xf>
    <xf numFmtId="0" fontId="0" fillId="20" borderId="48" xfId="0" applyFont="1" applyFill="1" applyBorder="1" applyAlignment="1" applyProtection="1">
      <alignment horizontal="center"/>
      <protection/>
    </xf>
    <xf numFmtId="0" fontId="0" fillId="0" borderId="57" xfId="0" applyFont="1" applyBorder="1" applyAlignment="1" applyProtection="1">
      <alignment horizontal="left" vertical="top" wrapText="1"/>
      <protection/>
    </xf>
    <xf numFmtId="0" fontId="0" fillId="0" borderId="58" xfId="0" applyFont="1" applyBorder="1" applyAlignment="1" applyProtection="1">
      <alignment horizontal="left" vertical="top" wrapText="1"/>
      <protection/>
    </xf>
    <xf numFmtId="0" fontId="0" fillId="0" borderId="33" xfId="0" applyBorder="1" applyAlignment="1" applyProtection="1">
      <alignment horizontal="center" vertical="top" wrapText="1"/>
      <protection/>
    </xf>
    <xf numFmtId="0" fontId="0" fillId="0" borderId="57" xfId="0" applyBorder="1" applyAlignment="1" applyProtection="1">
      <alignment horizontal="center" vertical="top" wrapText="1"/>
      <protection/>
    </xf>
    <xf numFmtId="0" fontId="0" fillId="0" borderId="58" xfId="0" applyBorder="1" applyAlignment="1" applyProtection="1">
      <alignment horizontal="center" vertical="top" wrapText="1"/>
      <protection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20" borderId="42" xfId="0" applyFont="1" applyFill="1" applyBorder="1" applyAlignment="1">
      <alignment horizontal="center" vertical="center"/>
    </xf>
    <xf numFmtId="0" fontId="0" fillId="20" borderId="48" xfId="0" applyFont="1" applyFill="1" applyBorder="1" applyAlignment="1">
      <alignment horizontal="center" vertical="center"/>
    </xf>
    <xf numFmtId="0" fontId="0" fillId="20" borderId="42" xfId="0" applyFont="1" applyFill="1" applyBorder="1" applyAlignment="1">
      <alignment horizontal="center"/>
    </xf>
    <xf numFmtId="0" fontId="0" fillId="20" borderId="48" xfId="0" applyFont="1" applyFill="1" applyBorder="1" applyAlignment="1">
      <alignment horizontal="center"/>
    </xf>
    <xf numFmtId="0" fontId="0" fillId="20" borderId="42" xfId="0" applyFill="1" applyBorder="1" applyAlignment="1">
      <alignment horizontal="center" vertical="center" wrapText="1"/>
    </xf>
    <xf numFmtId="0" fontId="0" fillId="20" borderId="48" xfId="0" applyFill="1" applyBorder="1" applyAlignment="1">
      <alignment horizontal="center" vertical="center" wrapText="1"/>
    </xf>
    <xf numFmtId="180" fontId="1" fillId="23" borderId="15" xfId="43" applyNumberFormat="1" applyFont="1" applyFill="1" applyBorder="1" applyAlignment="1">
      <alignment horizontal="center" vertical="center" wrapText="1"/>
    </xf>
    <xf numFmtId="180" fontId="1" fillId="23" borderId="13" xfId="43" applyNumberFormat="1" applyFont="1" applyFill="1" applyBorder="1" applyAlignment="1">
      <alignment horizontal="center" vertical="center" wrapText="1"/>
    </xf>
    <xf numFmtId="180" fontId="1" fillId="23" borderId="44" xfId="43" applyNumberFormat="1" applyFont="1" applyFill="1" applyBorder="1" applyAlignment="1">
      <alignment horizontal="center" vertical="center" wrapText="1"/>
    </xf>
    <xf numFmtId="180" fontId="1" fillId="23" borderId="27" xfId="43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33" xfId="0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5" fillId="20" borderId="40" xfId="0" applyFont="1" applyFill="1" applyBorder="1" applyAlignment="1">
      <alignment horizontal="right" vertical="top" wrapText="1"/>
    </xf>
    <xf numFmtId="0" fontId="5" fillId="20" borderId="39" xfId="0" applyFont="1" applyFill="1" applyBorder="1" applyAlignment="1">
      <alignment horizontal="right" vertical="top" wrapText="1"/>
    </xf>
    <xf numFmtId="0" fontId="0" fillId="0" borderId="33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0" fillId="0" borderId="57" xfId="0" applyFont="1" applyBorder="1" applyAlignment="1">
      <alignment horizontal="left" vertical="top" wrapText="1"/>
    </xf>
    <xf numFmtId="0" fontId="0" fillId="0" borderId="58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0" fillId="0" borderId="2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59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2"/>
  <sheetViews>
    <sheetView tabSelected="1" view="pageBreakPreview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53" sqref="L53"/>
    </sheetView>
  </sheetViews>
  <sheetFormatPr defaultColWidth="9.140625" defaultRowHeight="12.75"/>
  <cols>
    <col min="1" max="1" width="6.7109375" style="32" customWidth="1"/>
    <col min="2" max="2" width="16.140625" style="32" customWidth="1"/>
    <col min="3" max="3" width="34.28125" style="32" customWidth="1"/>
    <col min="4" max="4" width="26.8515625" style="32" customWidth="1"/>
    <col min="5" max="5" width="13.421875" style="32" bestFit="1" customWidth="1"/>
    <col min="6" max="12" width="13.421875" style="32" customWidth="1"/>
    <col min="13" max="20" width="13.140625" style="32" customWidth="1"/>
    <col min="21" max="29" width="14.00390625" style="32" customWidth="1"/>
    <col min="30" max="30" width="13.421875" style="32" bestFit="1" customWidth="1"/>
    <col min="31" max="37" width="13.421875" style="32" customWidth="1"/>
    <col min="38" max="38" width="11.8515625" style="32" bestFit="1" customWidth="1"/>
    <col min="39" max="39" width="13.421875" style="32" bestFit="1" customWidth="1"/>
    <col min="40" max="16384" width="9.140625" style="32" customWidth="1"/>
  </cols>
  <sheetData>
    <row r="1" spans="1:38" ht="15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</row>
    <row r="2" spans="1:38" ht="12.75">
      <c r="A2" s="166" t="s">
        <v>43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38" ht="12.7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</row>
    <row r="4" spans="1:38" ht="15" customHeight="1">
      <c r="A4" s="165" t="s">
        <v>64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</row>
    <row r="5" spans="1:38" ht="15.75">
      <c r="A5" s="167" t="s">
        <v>51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</row>
    <row r="6" spans="1:38" ht="13.5" thickBot="1">
      <c r="A6" s="166" t="s">
        <v>39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</row>
    <row r="7" spans="1:38" ht="15.75" customHeight="1" thickBot="1" thickTop="1">
      <c r="A7" s="133" t="s">
        <v>0</v>
      </c>
      <c r="B7" s="133" t="s">
        <v>1</v>
      </c>
      <c r="C7" s="133" t="s">
        <v>2</v>
      </c>
      <c r="D7" s="133" t="s">
        <v>3</v>
      </c>
      <c r="E7" s="141" t="s">
        <v>38</v>
      </c>
      <c r="F7" s="142"/>
      <c r="G7" s="141" t="s">
        <v>14</v>
      </c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8"/>
    </row>
    <row r="8" spans="1:39" ht="14.25" thickBot="1" thickTop="1">
      <c r="A8" s="134"/>
      <c r="B8" s="134"/>
      <c r="C8" s="134"/>
      <c r="D8" s="134"/>
      <c r="E8" s="143"/>
      <c r="F8" s="144"/>
      <c r="G8" s="136" t="s">
        <v>30</v>
      </c>
      <c r="H8" s="137"/>
      <c r="I8" s="137"/>
      <c r="J8" s="137"/>
      <c r="K8" s="137"/>
      <c r="L8" s="137"/>
      <c r="M8" s="137"/>
      <c r="N8" s="138"/>
      <c r="O8" s="168" t="s">
        <v>31</v>
      </c>
      <c r="P8" s="169"/>
      <c r="Q8" s="169"/>
      <c r="R8" s="169"/>
      <c r="S8" s="169"/>
      <c r="T8" s="169"/>
      <c r="U8" s="169"/>
      <c r="V8" s="170"/>
      <c r="W8" s="149" t="s">
        <v>36</v>
      </c>
      <c r="X8" s="150"/>
      <c r="Y8" s="150"/>
      <c r="Z8" s="150"/>
      <c r="AA8" s="150"/>
      <c r="AB8" s="150"/>
      <c r="AC8" s="150"/>
      <c r="AD8" s="151"/>
      <c r="AE8" s="149" t="s">
        <v>37</v>
      </c>
      <c r="AF8" s="150"/>
      <c r="AG8" s="150"/>
      <c r="AH8" s="150"/>
      <c r="AI8" s="150"/>
      <c r="AJ8" s="150"/>
      <c r="AK8" s="150"/>
      <c r="AL8" s="151"/>
      <c r="AM8" s="33"/>
    </row>
    <row r="9" spans="1:39" ht="13.5" thickTop="1">
      <c r="A9" s="134"/>
      <c r="B9" s="134"/>
      <c r="C9" s="134"/>
      <c r="D9" s="134"/>
      <c r="E9" s="145"/>
      <c r="F9" s="146"/>
      <c r="G9" s="132" t="s">
        <v>15</v>
      </c>
      <c r="H9" s="131"/>
      <c r="I9" s="132" t="s">
        <v>16</v>
      </c>
      <c r="J9" s="131"/>
      <c r="K9" s="132" t="s">
        <v>17</v>
      </c>
      <c r="L9" s="131"/>
      <c r="M9" s="139" t="s">
        <v>33</v>
      </c>
      <c r="N9" s="140"/>
      <c r="O9" s="132" t="s">
        <v>18</v>
      </c>
      <c r="P9" s="131"/>
      <c r="Q9" s="132" t="s">
        <v>19</v>
      </c>
      <c r="R9" s="131"/>
      <c r="S9" s="130" t="s">
        <v>20</v>
      </c>
      <c r="T9" s="131"/>
      <c r="U9" s="132" t="s">
        <v>32</v>
      </c>
      <c r="V9" s="131"/>
      <c r="W9" s="132" t="s">
        <v>21</v>
      </c>
      <c r="X9" s="131"/>
      <c r="Y9" s="132" t="s">
        <v>22</v>
      </c>
      <c r="Z9" s="131"/>
      <c r="AA9" s="132" t="s">
        <v>23</v>
      </c>
      <c r="AB9" s="131"/>
      <c r="AC9" s="132" t="s">
        <v>34</v>
      </c>
      <c r="AD9" s="131"/>
      <c r="AE9" s="132" t="s">
        <v>24</v>
      </c>
      <c r="AF9" s="131"/>
      <c r="AG9" s="132" t="s">
        <v>25</v>
      </c>
      <c r="AH9" s="131"/>
      <c r="AI9" s="132" t="s">
        <v>26</v>
      </c>
      <c r="AJ9" s="131"/>
      <c r="AK9" s="132" t="s">
        <v>35</v>
      </c>
      <c r="AL9" s="131"/>
      <c r="AM9" s="33"/>
    </row>
    <row r="10" spans="1:39" ht="13.5" thickBot="1">
      <c r="A10" s="135"/>
      <c r="B10" s="135"/>
      <c r="C10" s="135"/>
      <c r="D10" s="135"/>
      <c r="E10" s="114" t="s">
        <v>28</v>
      </c>
      <c r="F10" s="115" t="s">
        <v>29</v>
      </c>
      <c r="G10" s="114" t="s">
        <v>28</v>
      </c>
      <c r="H10" s="115" t="s">
        <v>29</v>
      </c>
      <c r="I10" s="114" t="s">
        <v>28</v>
      </c>
      <c r="J10" s="115" t="s">
        <v>29</v>
      </c>
      <c r="K10" s="114" t="s">
        <v>28</v>
      </c>
      <c r="L10" s="115" t="s">
        <v>29</v>
      </c>
      <c r="M10" s="114" t="s">
        <v>28</v>
      </c>
      <c r="N10" s="115" t="s">
        <v>29</v>
      </c>
      <c r="O10" s="114" t="s">
        <v>28</v>
      </c>
      <c r="P10" s="115" t="s">
        <v>29</v>
      </c>
      <c r="Q10" s="114" t="s">
        <v>28</v>
      </c>
      <c r="R10" s="115" t="s">
        <v>29</v>
      </c>
      <c r="S10" s="116" t="s">
        <v>28</v>
      </c>
      <c r="T10" s="115" t="s">
        <v>29</v>
      </c>
      <c r="U10" s="114" t="s">
        <v>28</v>
      </c>
      <c r="V10" s="115" t="s">
        <v>29</v>
      </c>
      <c r="W10" s="114" t="s">
        <v>28</v>
      </c>
      <c r="X10" s="115" t="s">
        <v>29</v>
      </c>
      <c r="Y10" s="114" t="s">
        <v>28</v>
      </c>
      <c r="Z10" s="115" t="s">
        <v>29</v>
      </c>
      <c r="AA10" s="114" t="s">
        <v>28</v>
      </c>
      <c r="AB10" s="115" t="s">
        <v>29</v>
      </c>
      <c r="AC10" s="114" t="s">
        <v>28</v>
      </c>
      <c r="AD10" s="115" t="s">
        <v>29</v>
      </c>
      <c r="AE10" s="114" t="s">
        <v>28</v>
      </c>
      <c r="AF10" s="115" t="s">
        <v>29</v>
      </c>
      <c r="AG10" s="114" t="s">
        <v>28</v>
      </c>
      <c r="AH10" s="115" t="s">
        <v>29</v>
      </c>
      <c r="AI10" s="114" t="s">
        <v>28</v>
      </c>
      <c r="AJ10" s="115" t="s">
        <v>29</v>
      </c>
      <c r="AK10" s="114" t="s">
        <v>28</v>
      </c>
      <c r="AL10" s="115" t="s">
        <v>29</v>
      </c>
      <c r="AM10" s="33"/>
    </row>
    <row r="11" spans="1:39" ht="13.5" thickTop="1">
      <c r="A11" s="152">
        <v>211</v>
      </c>
      <c r="B11" s="173" t="s">
        <v>4</v>
      </c>
      <c r="C11" s="34" t="s">
        <v>4</v>
      </c>
      <c r="D11" s="35"/>
      <c r="E11" s="85">
        <f aca="true" t="shared" si="0" ref="E11:F13">M11+U11+AC11+AK11</f>
        <v>0</v>
      </c>
      <c r="F11" s="86">
        <f t="shared" si="0"/>
        <v>0</v>
      </c>
      <c r="G11" s="36"/>
      <c r="H11" s="37"/>
      <c r="I11" s="36"/>
      <c r="J11" s="38"/>
      <c r="K11" s="39"/>
      <c r="L11" s="38"/>
      <c r="M11" s="95">
        <f aca="true" t="shared" si="1" ref="M11:N13">G11+I11+K11</f>
        <v>0</v>
      </c>
      <c r="N11" s="96">
        <f t="shared" si="1"/>
        <v>0</v>
      </c>
      <c r="O11" s="40"/>
      <c r="P11" s="41"/>
      <c r="Q11" s="40"/>
      <c r="R11" s="42"/>
      <c r="S11" s="43"/>
      <c r="T11" s="42"/>
      <c r="U11" s="95">
        <f aca="true" t="shared" si="2" ref="U11:V13">O11+Q11+S11</f>
        <v>0</v>
      </c>
      <c r="V11" s="96">
        <f t="shared" si="2"/>
        <v>0</v>
      </c>
      <c r="W11" s="36"/>
      <c r="X11" s="37"/>
      <c r="Y11" s="36"/>
      <c r="Z11" s="38"/>
      <c r="AA11" s="39"/>
      <c r="AB11" s="38"/>
      <c r="AC11" s="95">
        <f aca="true" t="shared" si="3" ref="AC11:AD13">W11+Y11+AA11</f>
        <v>0</v>
      </c>
      <c r="AD11" s="96">
        <f t="shared" si="3"/>
        <v>0</v>
      </c>
      <c r="AE11" s="36"/>
      <c r="AF11" s="37"/>
      <c r="AG11" s="36"/>
      <c r="AH11" s="37"/>
      <c r="AI11" s="39"/>
      <c r="AJ11" s="44"/>
      <c r="AK11" s="95">
        <f aca="true" t="shared" si="4" ref="AK11:AL13">AE11+AG11+AI11</f>
        <v>0</v>
      </c>
      <c r="AL11" s="96">
        <f t="shared" si="4"/>
        <v>0</v>
      </c>
      <c r="AM11" s="33"/>
    </row>
    <row r="12" spans="1:39" ht="12.75">
      <c r="A12" s="153"/>
      <c r="B12" s="174"/>
      <c r="C12" s="45"/>
      <c r="D12" s="46"/>
      <c r="E12" s="87">
        <f t="shared" si="0"/>
        <v>0</v>
      </c>
      <c r="F12" s="88">
        <f t="shared" si="0"/>
        <v>0</v>
      </c>
      <c r="G12" s="47"/>
      <c r="H12" s="48"/>
      <c r="I12" s="47"/>
      <c r="J12" s="49"/>
      <c r="K12" s="50"/>
      <c r="L12" s="49"/>
      <c r="M12" s="97">
        <f t="shared" si="1"/>
        <v>0</v>
      </c>
      <c r="N12" s="98">
        <f t="shared" si="1"/>
        <v>0</v>
      </c>
      <c r="O12" s="51"/>
      <c r="P12" s="52"/>
      <c r="Q12" s="51"/>
      <c r="R12" s="53"/>
      <c r="S12" s="54"/>
      <c r="T12" s="53"/>
      <c r="U12" s="97">
        <f t="shared" si="2"/>
        <v>0</v>
      </c>
      <c r="V12" s="98">
        <f t="shared" si="2"/>
        <v>0</v>
      </c>
      <c r="W12" s="47"/>
      <c r="X12" s="48"/>
      <c r="Y12" s="47"/>
      <c r="Z12" s="49"/>
      <c r="AA12" s="50"/>
      <c r="AB12" s="49"/>
      <c r="AC12" s="97">
        <f t="shared" si="3"/>
        <v>0</v>
      </c>
      <c r="AD12" s="98">
        <f t="shared" si="3"/>
        <v>0</v>
      </c>
      <c r="AE12" s="47"/>
      <c r="AF12" s="48"/>
      <c r="AG12" s="47"/>
      <c r="AH12" s="48"/>
      <c r="AI12" s="50"/>
      <c r="AJ12" s="55"/>
      <c r="AK12" s="97">
        <f t="shared" si="4"/>
        <v>0</v>
      </c>
      <c r="AL12" s="98">
        <f t="shared" si="4"/>
        <v>0</v>
      </c>
      <c r="AM12" s="33"/>
    </row>
    <row r="13" spans="1:39" ht="12.75">
      <c r="A13" s="153"/>
      <c r="B13" s="174"/>
      <c r="C13" s="56"/>
      <c r="D13" s="57"/>
      <c r="E13" s="87">
        <f t="shared" si="0"/>
        <v>0</v>
      </c>
      <c r="F13" s="88">
        <f t="shared" si="0"/>
        <v>0</v>
      </c>
      <c r="G13" s="47"/>
      <c r="H13" s="48"/>
      <c r="I13" s="47"/>
      <c r="J13" s="49"/>
      <c r="K13" s="50"/>
      <c r="L13" s="49"/>
      <c r="M13" s="97">
        <f t="shared" si="1"/>
        <v>0</v>
      </c>
      <c r="N13" s="98">
        <f t="shared" si="1"/>
        <v>0</v>
      </c>
      <c r="O13" s="51"/>
      <c r="P13" s="52"/>
      <c r="Q13" s="51"/>
      <c r="R13" s="53"/>
      <c r="S13" s="54"/>
      <c r="T13" s="53"/>
      <c r="U13" s="97">
        <f t="shared" si="2"/>
        <v>0</v>
      </c>
      <c r="V13" s="98">
        <f t="shared" si="2"/>
        <v>0</v>
      </c>
      <c r="W13" s="47"/>
      <c r="X13" s="48"/>
      <c r="Y13" s="47"/>
      <c r="Z13" s="49"/>
      <c r="AA13" s="50"/>
      <c r="AB13" s="49"/>
      <c r="AC13" s="97">
        <f t="shared" si="3"/>
        <v>0</v>
      </c>
      <c r="AD13" s="98">
        <f t="shared" si="3"/>
        <v>0</v>
      </c>
      <c r="AE13" s="47"/>
      <c r="AF13" s="48"/>
      <c r="AG13" s="47"/>
      <c r="AH13" s="48"/>
      <c r="AI13" s="50"/>
      <c r="AJ13" s="55"/>
      <c r="AK13" s="97">
        <f t="shared" si="4"/>
        <v>0</v>
      </c>
      <c r="AL13" s="98">
        <f t="shared" si="4"/>
        <v>0</v>
      </c>
      <c r="AM13" s="33"/>
    </row>
    <row r="14" spans="1:39" ht="13.5" thickBot="1">
      <c r="A14" s="154"/>
      <c r="B14" s="175"/>
      <c r="C14" s="126" t="s">
        <v>27</v>
      </c>
      <c r="D14" s="127"/>
      <c r="E14" s="89">
        <f aca="true" t="shared" si="5" ref="E14:AL14">SUM(E11:E13)</f>
        <v>0</v>
      </c>
      <c r="F14" s="90">
        <f t="shared" si="5"/>
        <v>0</v>
      </c>
      <c r="G14" s="105">
        <f t="shared" si="5"/>
        <v>0</v>
      </c>
      <c r="H14" s="106">
        <f t="shared" si="5"/>
        <v>0</v>
      </c>
      <c r="I14" s="105">
        <f t="shared" si="5"/>
        <v>0</v>
      </c>
      <c r="J14" s="106">
        <f t="shared" si="5"/>
        <v>0</v>
      </c>
      <c r="K14" s="107">
        <f t="shared" si="5"/>
        <v>0</v>
      </c>
      <c r="L14" s="106">
        <f t="shared" si="5"/>
        <v>0</v>
      </c>
      <c r="M14" s="99">
        <f t="shared" si="5"/>
        <v>0</v>
      </c>
      <c r="N14" s="100">
        <f t="shared" si="5"/>
        <v>0</v>
      </c>
      <c r="O14" s="105">
        <f t="shared" si="5"/>
        <v>0</v>
      </c>
      <c r="P14" s="106">
        <f t="shared" si="5"/>
        <v>0</v>
      </c>
      <c r="Q14" s="105">
        <f t="shared" si="5"/>
        <v>0</v>
      </c>
      <c r="R14" s="106">
        <f t="shared" si="5"/>
        <v>0</v>
      </c>
      <c r="S14" s="107">
        <f t="shared" si="5"/>
        <v>0</v>
      </c>
      <c r="T14" s="106">
        <f t="shared" si="5"/>
        <v>0</v>
      </c>
      <c r="U14" s="99">
        <f t="shared" si="5"/>
        <v>0</v>
      </c>
      <c r="V14" s="100">
        <f t="shared" si="5"/>
        <v>0</v>
      </c>
      <c r="W14" s="105">
        <f t="shared" si="5"/>
        <v>0</v>
      </c>
      <c r="X14" s="106">
        <f t="shared" si="5"/>
        <v>0</v>
      </c>
      <c r="Y14" s="105">
        <f t="shared" si="5"/>
        <v>0</v>
      </c>
      <c r="Z14" s="106">
        <f t="shared" si="5"/>
        <v>0</v>
      </c>
      <c r="AA14" s="107">
        <f t="shared" si="5"/>
        <v>0</v>
      </c>
      <c r="AB14" s="106">
        <f t="shared" si="5"/>
        <v>0</v>
      </c>
      <c r="AC14" s="99">
        <f t="shared" si="5"/>
        <v>0</v>
      </c>
      <c r="AD14" s="100">
        <f t="shared" si="5"/>
        <v>0</v>
      </c>
      <c r="AE14" s="105">
        <f t="shared" si="5"/>
        <v>0</v>
      </c>
      <c r="AF14" s="106">
        <f t="shared" si="5"/>
        <v>0</v>
      </c>
      <c r="AG14" s="105">
        <f t="shared" si="5"/>
        <v>0</v>
      </c>
      <c r="AH14" s="106">
        <f t="shared" si="5"/>
        <v>0</v>
      </c>
      <c r="AI14" s="107">
        <f t="shared" si="5"/>
        <v>0</v>
      </c>
      <c r="AJ14" s="106">
        <f t="shared" si="5"/>
        <v>0</v>
      </c>
      <c r="AK14" s="99">
        <f t="shared" si="5"/>
        <v>0</v>
      </c>
      <c r="AL14" s="100">
        <f t="shared" si="5"/>
        <v>0</v>
      </c>
      <c r="AM14" s="33"/>
    </row>
    <row r="15" spans="1:39" ht="13.5" thickTop="1">
      <c r="A15" s="152">
        <v>212</v>
      </c>
      <c r="B15" s="155" t="s">
        <v>5</v>
      </c>
      <c r="C15" s="58" t="s">
        <v>52</v>
      </c>
      <c r="D15" s="59" t="s">
        <v>65</v>
      </c>
      <c r="E15" s="85">
        <f aca="true" t="shared" si="6" ref="E15:F17">M15+U15+AC15+AK15</f>
        <v>13200</v>
      </c>
      <c r="F15" s="86">
        <f t="shared" si="6"/>
        <v>0</v>
      </c>
      <c r="G15" s="36">
        <v>1100</v>
      </c>
      <c r="H15" s="37"/>
      <c r="I15" s="36">
        <v>1100</v>
      </c>
      <c r="J15" s="38"/>
      <c r="K15" s="39">
        <v>1100</v>
      </c>
      <c r="L15" s="38"/>
      <c r="M15" s="95">
        <f aca="true" t="shared" si="7" ref="M15:N17">G15+I15+K15</f>
        <v>3300</v>
      </c>
      <c r="N15" s="96">
        <f t="shared" si="7"/>
        <v>0</v>
      </c>
      <c r="O15" s="40">
        <v>1100</v>
      </c>
      <c r="P15" s="41"/>
      <c r="Q15" s="40">
        <v>1100</v>
      </c>
      <c r="R15" s="42"/>
      <c r="S15" s="43">
        <v>1100</v>
      </c>
      <c r="T15" s="42"/>
      <c r="U15" s="95">
        <f aca="true" t="shared" si="8" ref="U15:V17">O15+Q15+S15</f>
        <v>3300</v>
      </c>
      <c r="V15" s="96">
        <f t="shared" si="8"/>
        <v>0</v>
      </c>
      <c r="W15" s="36">
        <v>1100</v>
      </c>
      <c r="X15" s="37"/>
      <c r="Y15" s="36">
        <v>1100</v>
      </c>
      <c r="Z15" s="38"/>
      <c r="AA15" s="39">
        <v>1100</v>
      </c>
      <c r="AB15" s="38"/>
      <c r="AC15" s="95">
        <f aca="true" t="shared" si="9" ref="AC15:AD17">W15+Y15+AA15</f>
        <v>3300</v>
      </c>
      <c r="AD15" s="96">
        <f t="shared" si="9"/>
        <v>0</v>
      </c>
      <c r="AE15" s="36">
        <v>1100</v>
      </c>
      <c r="AF15" s="37"/>
      <c r="AG15" s="36">
        <v>1100</v>
      </c>
      <c r="AH15" s="37"/>
      <c r="AI15" s="39">
        <v>1100</v>
      </c>
      <c r="AJ15" s="44"/>
      <c r="AK15" s="95">
        <f aca="true" t="shared" si="10" ref="AK15:AL17">AE15+AG15+AI15</f>
        <v>3300</v>
      </c>
      <c r="AL15" s="96">
        <f t="shared" si="10"/>
        <v>0</v>
      </c>
      <c r="AM15" s="33"/>
    </row>
    <row r="16" spans="1:39" ht="12.75">
      <c r="A16" s="153"/>
      <c r="B16" s="156"/>
      <c r="C16" s="56"/>
      <c r="D16" s="60"/>
      <c r="E16" s="87">
        <f t="shared" si="6"/>
        <v>0</v>
      </c>
      <c r="F16" s="88">
        <f t="shared" si="6"/>
        <v>0</v>
      </c>
      <c r="G16" s="47"/>
      <c r="H16" s="48"/>
      <c r="I16" s="47"/>
      <c r="J16" s="49"/>
      <c r="K16" s="50"/>
      <c r="L16" s="49"/>
      <c r="M16" s="97">
        <f t="shared" si="7"/>
        <v>0</v>
      </c>
      <c r="N16" s="98">
        <f t="shared" si="7"/>
        <v>0</v>
      </c>
      <c r="O16" s="51"/>
      <c r="P16" s="52"/>
      <c r="Q16" s="51"/>
      <c r="R16" s="53"/>
      <c r="S16" s="54"/>
      <c r="T16" s="53"/>
      <c r="U16" s="97">
        <f t="shared" si="8"/>
        <v>0</v>
      </c>
      <c r="V16" s="98">
        <f t="shared" si="8"/>
        <v>0</v>
      </c>
      <c r="W16" s="47"/>
      <c r="X16" s="48"/>
      <c r="Y16" s="47"/>
      <c r="Z16" s="49"/>
      <c r="AA16" s="50"/>
      <c r="AB16" s="49"/>
      <c r="AC16" s="97">
        <f t="shared" si="9"/>
        <v>0</v>
      </c>
      <c r="AD16" s="98">
        <f t="shared" si="9"/>
        <v>0</v>
      </c>
      <c r="AE16" s="47"/>
      <c r="AF16" s="48"/>
      <c r="AG16" s="47"/>
      <c r="AH16" s="48"/>
      <c r="AI16" s="50"/>
      <c r="AJ16" s="55"/>
      <c r="AK16" s="97">
        <f t="shared" si="10"/>
        <v>0</v>
      </c>
      <c r="AL16" s="98">
        <f t="shared" si="10"/>
        <v>0</v>
      </c>
      <c r="AM16" s="33"/>
    </row>
    <row r="17" spans="1:39" ht="12.75">
      <c r="A17" s="153"/>
      <c r="B17" s="156"/>
      <c r="C17" s="61"/>
      <c r="D17" s="60"/>
      <c r="E17" s="87">
        <f t="shared" si="6"/>
        <v>0</v>
      </c>
      <c r="F17" s="88">
        <f t="shared" si="6"/>
        <v>0</v>
      </c>
      <c r="G17" s="47"/>
      <c r="H17" s="48"/>
      <c r="I17" s="47"/>
      <c r="J17" s="49"/>
      <c r="K17" s="50"/>
      <c r="L17" s="49"/>
      <c r="M17" s="97">
        <f t="shared" si="7"/>
        <v>0</v>
      </c>
      <c r="N17" s="98">
        <f t="shared" si="7"/>
        <v>0</v>
      </c>
      <c r="O17" s="51"/>
      <c r="P17" s="52"/>
      <c r="Q17" s="51"/>
      <c r="R17" s="53"/>
      <c r="S17" s="54"/>
      <c r="T17" s="53"/>
      <c r="U17" s="97">
        <f t="shared" si="8"/>
        <v>0</v>
      </c>
      <c r="V17" s="98">
        <f t="shared" si="8"/>
        <v>0</v>
      </c>
      <c r="W17" s="47"/>
      <c r="X17" s="48"/>
      <c r="Y17" s="47"/>
      <c r="Z17" s="49"/>
      <c r="AA17" s="50"/>
      <c r="AB17" s="49"/>
      <c r="AC17" s="97">
        <f t="shared" si="9"/>
        <v>0</v>
      </c>
      <c r="AD17" s="98">
        <f t="shared" si="9"/>
        <v>0</v>
      </c>
      <c r="AE17" s="47"/>
      <c r="AF17" s="48"/>
      <c r="AG17" s="47"/>
      <c r="AH17" s="48"/>
      <c r="AI17" s="50"/>
      <c r="AJ17" s="55"/>
      <c r="AK17" s="97">
        <f t="shared" si="10"/>
        <v>0</v>
      </c>
      <c r="AL17" s="98">
        <f t="shared" si="10"/>
        <v>0</v>
      </c>
      <c r="AM17" s="33"/>
    </row>
    <row r="18" spans="1:39" ht="13.5" thickBot="1">
      <c r="A18" s="154"/>
      <c r="B18" s="157"/>
      <c r="C18" s="126" t="s">
        <v>27</v>
      </c>
      <c r="D18" s="127"/>
      <c r="E18" s="89">
        <f aca="true" t="shared" si="11" ref="E18:AL18">SUM(E15:E17)</f>
        <v>13200</v>
      </c>
      <c r="F18" s="90">
        <f t="shared" si="11"/>
        <v>0</v>
      </c>
      <c r="G18" s="105">
        <f t="shared" si="11"/>
        <v>1100</v>
      </c>
      <c r="H18" s="106">
        <f t="shared" si="11"/>
        <v>0</v>
      </c>
      <c r="I18" s="105">
        <f t="shared" si="11"/>
        <v>1100</v>
      </c>
      <c r="J18" s="106">
        <f t="shared" si="11"/>
        <v>0</v>
      </c>
      <c r="K18" s="107">
        <f t="shared" si="11"/>
        <v>1100</v>
      </c>
      <c r="L18" s="106">
        <f t="shared" si="11"/>
        <v>0</v>
      </c>
      <c r="M18" s="99">
        <f t="shared" si="11"/>
        <v>3300</v>
      </c>
      <c r="N18" s="100">
        <f t="shared" si="11"/>
        <v>0</v>
      </c>
      <c r="O18" s="105">
        <f t="shared" si="11"/>
        <v>1100</v>
      </c>
      <c r="P18" s="106">
        <f t="shared" si="11"/>
        <v>0</v>
      </c>
      <c r="Q18" s="105">
        <f t="shared" si="11"/>
        <v>1100</v>
      </c>
      <c r="R18" s="106">
        <f t="shared" si="11"/>
        <v>0</v>
      </c>
      <c r="S18" s="107">
        <f t="shared" si="11"/>
        <v>1100</v>
      </c>
      <c r="T18" s="106">
        <f t="shared" si="11"/>
        <v>0</v>
      </c>
      <c r="U18" s="99">
        <f t="shared" si="11"/>
        <v>3300</v>
      </c>
      <c r="V18" s="100">
        <f t="shared" si="11"/>
        <v>0</v>
      </c>
      <c r="W18" s="105">
        <f t="shared" si="11"/>
        <v>1100</v>
      </c>
      <c r="X18" s="106">
        <f t="shared" si="11"/>
        <v>0</v>
      </c>
      <c r="Y18" s="105">
        <f t="shared" si="11"/>
        <v>1100</v>
      </c>
      <c r="Z18" s="106">
        <f t="shared" si="11"/>
        <v>0</v>
      </c>
      <c r="AA18" s="107">
        <f t="shared" si="11"/>
        <v>1100</v>
      </c>
      <c r="AB18" s="106">
        <f t="shared" si="11"/>
        <v>0</v>
      </c>
      <c r="AC18" s="99">
        <f t="shared" si="11"/>
        <v>3300</v>
      </c>
      <c r="AD18" s="100">
        <f t="shared" si="11"/>
        <v>0</v>
      </c>
      <c r="AE18" s="105">
        <f t="shared" si="11"/>
        <v>1100</v>
      </c>
      <c r="AF18" s="106">
        <f t="shared" si="11"/>
        <v>0</v>
      </c>
      <c r="AG18" s="105">
        <f t="shared" si="11"/>
        <v>1100</v>
      </c>
      <c r="AH18" s="106">
        <f t="shared" si="11"/>
        <v>0</v>
      </c>
      <c r="AI18" s="107">
        <f t="shared" si="11"/>
        <v>1100</v>
      </c>
      <c r="AJ18" s="106">
        <f t="shared" si="11"/>
        <v>0</v>
      </c>
      <c r="AK18" s="99">
        <f t="shared" si="11"/>
        <v>3300</v>
      </c>
      <c r="AL18" s="100">
        <f t="shared" si="11"/>
        <v>0</v>
      </c>
      <c r="AM18" s="33"/>
    </row>
    <row r="19" spans="1:39" ht="13.5" thickTop="1">
      <c r="A19" s="152">
        <v>213</v>
      </c>
      <c r="B19" s="155" t="s">
        <v>6</v>
      </c>
      <c r="C19" s="58" t="s">
        <v>45</v>
      </c>
      <c r="D19" s="59"/>
      <c r="E19" s="85">
        <f aca="true" t="shared" si="12" ref="E19:F21">M19+U19+AC19+AK19</f>
        <v>0</v>
      </c>
      <c r="F19" s="86">
        <f t="shared" si="12"/>
        <v>0</v>
      </c>
      <c r="G19" s="36"/>
      <c r="H19" s="37"/>
      <c r="I19" s="36"/>
      <c r="J19" s="38"/>
      <c r="K19" s="39"/>
      <c r="L19" s="38"/>
      <c r="M19" s="95">
        <f aca="true" t="shared" si="13" ref="M19:N21">G19+I19+K19</f>
        <v>0</v>
      </c>
      <c r="N19" s="96">
        <f t="shared" si="13"/>
        <v>0</v>
      </c>
      <c r="O19" s="40"/>
      <c r="P19" s="41"/>
      <c r="Q19" s="40"/>
      <c r="R19" s="42"/>
      <c r="S19" s="43"/>
      <c r="T19" s="42"/>
      <c r="U19" s="95">
        <f aca="true" t="shared" si="14" ref="U19:V21">O19+Q19+S19</f>
        <v>0</v>
      </c>
      <c r="V19" s="96">
        <f t="shared" si="14"/>
        <v>0</v>
      </c>
      <c r="W19" s="36"/>
      <c r="X19" s="37"/>
      <c r="Y19" s="36"/>
      <c r="Z19" s="38"/>
      <c r="AA19" s="39"/>
      <c r="AB19" s="38"/>
      <c r="AC19" s="95">
        <f aca="true" t="shared" si="15" ref="AC19:AD21">W19+Y19+AA19</f>
        <v>0</v>
      </c>
      <c r="AD19" s="96">
        <f t="shared" si="15"/>
        <v>0</v>
      </c>
      <c r="AE19" s="36"/>
      <c r="AF19" s="37"/>
      <c r="AG19" s="36"/>
      <c r="AH19" s="37"/>
      <c r="AI19" s="39"/>
      <c r="AJ19" s="44"/>
      <c r="AK19" s="95">
        <f aca="true" t="shared" si="16" ref="AK19:AL21">AE19+AG19+AI19</f>
        <v>0</v>
      </c>
      <c r="AL19" s="96">
        <f t="shared" si="16"/>
        <v>0</v>
      </c>
      <c r="AM19" s="33"/>
    </row>
    <row r="20" spans="1:39" ht="12.75">
      <c r="A20" s="153"/>
      <c r="B20" s="156"/>
      <c r="C20" s="56"/>
      <c r="D20" s="60"/>
      <c r="E20" s="87">
        <f t="shared" si="12"/>
        <v>0</v>
      </c>
      <c r="F20" s="88">
        <f t="shared" si="12"/>
        <v>0</v>
      </c>
      <c r="G20" s="47"/>
      <c r="H20" s="48"/>
      <c r="I20" s="47"/>
      <c r="J20" s="49"/>
      <c r="K20" s="50"/>
      <c r="L20" s="49"/>
      <c r="M20" s="97">
        <f t="shared" si="13"/>
        <v>0</v>
      </c>
      <c r="N20" s="98">
        <f t="shared" si="13"/>
        <v>0</v>
      </c>
      <c r="O20" s="51"/>
      <c r="P20" s="52"/>
      <c r="Q20" s="51"/>
      <c r="R20" s="53"/>
      <c r="S20" s="54"/>
      <c r="T20" s="53"/>
      <c r="U20" s="97">
        <f t="shared" si="14"/>
        <v>0</v>
      </c>
      <c r="V20" s="98">
        <f t="shared" si="14"/>
        <v>0</v>
      </c>
      <c r="W20" s="47"/>
      <c r="X20" s="48"/>
      <c r="Y20" s="47"/>
      <c r="Z20" s="49"/>
      <c r="AA20" s="50"/>
      <c r="AB20" s="49"/>
      <c r="AC20" s="97">
        <f t="shared" si="15"/>
        <v>0</v>
      </c>
      <c r="AD20" s="98">
        <f t="shared" si="15"/>
        <v>0</v>
      </c>
      <c r="AE20" s="47"/>
      <c r="AF20" s="48"/>
      <c r="AG20" s="47"/>
      <c r="AH20" s="48"/>
      <c r="AI20" s="50"/>
      <c r="AJ20" s="55"/>
      <c r="AK20" s="97">
        <f t="shared" si="16"/>
        <v>0</v>
      </c>
      <c r="AL20" s="98">
        <f t="shared" si="16"/>
        <v>0</v>
      </c>
      <c r="AM20" s="33"/>
    </row>
    <row r="21" spans="1:39" ht="12.75">
      <c r="A21" s="153"/>
      <c r="B21" s="156"/>
      <c r="C21" s="56"/>
      <c r="D21" s="60"/>
      <c r="E21" s="87">
        <f t="shared" si="12"/>
        <v>0</v>
      </c>
      <c r="F21" s="88">
        <f t="shared" si="12"/>
        <v>0</v>
      </c>
      <c r="G21" s="47"/>
      <c r="H21" s="48"/>
      <c r="I21" s="47"/>
      <c r="J21" s="49"/>
      <c r="K21" s="50"/>
      <c r="L21" s="49"/>
      <c r="M21" s="97">
        <f t="shared" si="13"/>
        <v>0</v>
      </c>
      <c r="N21" s="98">
        <f t="shared" si="13"/>
        <v>0</v>
      </c>
      <c r="O21" s="51"/>
      <c r="P21" s="52"/>
      <c r="Q21" s="51"/>
      <c r="R21" s="53"/>
      <c r="S21" s="54"/>
      <c r="T21" s="53"/>
      <c r="U21" s="97">
        <f t="shared" si="14"/>
        <v>0</v>
      </c>
      <c r="V21" s="98">
        <f t="shared" si="14"/>
        <v>0</v>
      </c>
      <c r="W21" s="47"/>
      <c r="X21" s="48"/>
      <c r="Y21" s="47"/>
      <c r="Z21" s="49"/>
      <c r="AA21" s="50"/>
      <c r="AB21" s="49"/>
      <c r="AC21" s="97">
        <f t="shared" si="15"/>
        <v>0</v>
      </c>
      <c r="AD21" s="98">
        <f t="shared" si="15"/>
        <v>0</v>
      </c>
      <c r="AE21" s="47"/>
      <c r="AF21" s="48"/>
      <c r="AG21" s="47"/>
      <c r="AH21" s="48"/>
      <c r="AI21" s="50"/>
      <c r="AJ21" s="55"/>
      <c r="AK21" s="97">
        <f t="shared" si="16"/>
        <v>0</v>
      </c>
      <c r="AL21" s="98">
        <f t="shared" si="16"/>
        <v>0</v>
      </c>
      <c r="AM21" s="33"/>
    </row>
    <row r="22" spans="1:39" ht="13.5" thickBot="1">
      <c r="A22" s="154"/>
      <c r="B22" s="157"/>
      <c r="C22" s="126" t="s">
        <v>27</v>
      </c>
      <c r="D22" s="127"/>
      <c r="E22" s="89">
        <f aca="true" t="shared" si="17" ref="E22:AL22">SUM(E19:E21)</f>
        <v>0</v>
      </c>
      <c r="F22" s="90">
        <f t="shared" si="17"/>
        <v>0</v>
      </c>
      <c r="G22" s="105">
        <f t="shared" si="17"/>
        <v>0</v>
      </c>
      <c r="H22" s="106">
        <f t="shared" si="17"/>
        <v>0</v>
      </c>
      <c r="I22" s="105">
        <f t="shared" si="17"/>
        <v>0</v>
      </c>
      <c r="J22" s="106">
        <f t="shared" si="17"/>
        <v>0</v>
      </c>
      <c r="K22" s="107">
        <f t="shared" si="17"/>
        <v>0</v>
      </c>
      <c r="L22" s="106">
        <f t="shared" si="17"/>
        <v>0</v>
      </c>
      <c r="M22" s="99">
        <f t="shared" si="17"/>
        <v>0</v>
      </c>
      <c r="N22" s="100">
        <f t="shared" si="17"/>
        <v>0</v>
      </c>
      <c r="O22" s="105">
        <f t="shared" si="17"/>
        <v>0</v>
      </c>
      <c r="P22" s="106">
        <f t="shared" si="17"/>
        <v>0</v>
      </c>
      <c r="Q22" s="105">
        <f t="shared" si="17"/>
        <v>0</v>
      </c>
      <c r="R22" s="106">
        <f t="shared" si="17"/>
        <v>0</v>
      </c>
      <c r="S22" s="107">
        <f t="shared" si="17"/>
        <v>0</v>
      </c>
      <c r="T22" s="106">
        <f t="shared" si="17"/>
        <v>0</v>
      </c>
      <c r="U22" s="99">
        <f t="shared" si="17"/>
        <v>0</v>
      </c>
      <c r="V22" s="100">
        <f t="shared" si="17"/>
        <v>0</v>
      </c>
      <c r="W22" s="105">
        <f t="shared" si="17"/>
        <v>0</v>
      </c>
      <c r="X22" s="106">
        <f t="shared" si="17"/>
        <v>0</v>
      </c>
      <c r="Y22" s="105">
        <f t="shared" si="17"/>
        <v>0</v>
      </c>
      <c r="Z22" s="106">
        <f t="shared" si="17"/>
        <v>0</v>
      </c>
      <c r="AA22" s="107">
        <f t="shared" si="17"/>
        <v>0</v>
      </c>
      <c r="AB22" s="106">
        <f t="shared" si="17"/>
        <v>0</v>
      </c>
      <c r="AC22" s="99">
        <f t="shared" si="17"/>
        <v>0</v>
      </c>
      <c r="AD22" s="100">
        <f t="shared" si="17"/>
        <v>0</v>
      </c>
      <c r="AE22" s="105">
        <f t="shared" si="17"/>
        <v>0</v>
      </c>
      <c r="AF22" s="106">
        <f t="shared" si="17"/>
        <v>0</v>
      </c>
      <c r="AG22" s="105">
        <f t="shared" si="17"/>
        <v>0</v>
      </c>
      <c r="AH22" s="106">
        <f t="shared" si="17"/>
        <v>0</v>
      </c>
      <c r="AI22" s="107">
        <f t="shared" si="17"/>
        <v>0</v>
      </c>
      <c r="AJ22" s="106">
        <f t="shared" si="17"/>
        <v>0</v>
      </c>
      <c r="AK22" s="99">
        <f t="shared" si="17"/>
        <v>0</v>
      </c>
      <c r="AL22" s="100">
        <f t="shared" si="17"/>
        <v>0</v>
      </c>
      <c r="AM22" s="33"/>
    </row>
    <row r="23" spans="1:39" ht="13.5" thickTop="1">
      <c r="A23" s="153">
        <v>221</v>
      </c>
      <c r="B23" s="171" t="s">
        <v>13</v>
      </c>
      <c r="C23" s="62"/>
      <c r="D23" s="63"/>
      <c r="E23" s="85">
        <f aca="true" t="shared" si="18" ref="E23:F27">M23+U23+AC23+AK23</f>
        <v>0</v>
      </c>
      <c r="F23" s="86">
        <f t="shared" si="18"/>
        <v>0</v>
      </c>
      <c r="G23" s="36"/>
      <c r="H23" s="37"/>
      <c r="I23" s="36"/>
      <c r="J23" s="38"/>
      <c r="K23" s="39"/>
      <c r="L23" s="38"/>
      <c r="M23" s="95">
        <f aca="true" t="shared" si="19" ref="M23:N27">G23+I23+K23</f>
        <v>0</v>
      </c>
      <c r="N23" s="96">
        <f t="shared" si="19"/>
        <v>0</v>
      </c>
      <c r="O23" s="40"/>
      <c r="P23" s="41"/>
      <c r="Q23" s="40"/>
      <c r="R23" s="42"/>
      <c r="S23" s="43"/>
      <c r="T23" s="42"/>
      <c r="U23" s="95">
        <f aca="true" t="shared" si="20" ref="U23:V27">O23+Q23+S23</f>
        <v>0</v>
      </c>
      <c r="V23" s="96">
        <f t="shared" si="20"/>
        <v>0</v>
      </c>
      <c r="W23" s="36"/>
      <c r="X23" s="37"/>
      <c r="Y23" s="36"/>
      <c r="Z23" s="38"/>
      <c r="AA23" s="39"/>
      <c r="AB23" s="38"/>
      <c r="AC23" s="95">
        <f aca="true" t="shared" si="21" ref="AC23:AD27">W23+Y23+AA23</f>
        <v>0</v>
      </c>
      <c r="AD23" s="96">
        <f t="shared" si="21"/>
        <v>0</v>
      </c>
      <c r="AE23" s="36"/>
      <c r="AF23" s="37"/>
      <c r="AG23" s="36"/>
      <c r="AH23" s="37"/>
      <c r="AI23" s="39"/>
      <c r="AJ23" s="44"/>
      <c r="AK23" s="95">
        <f aca="true" t="shared" si="22" ref="AK23:AL27">AE23+AG23+AI23</f>
        <v>0</v>
      </c>
      <c r="AL23" s="96">
        <f t="shared" si="22"/>
        <v>0</v>
      </c>
      <c r="AM23" s="33"/>
    </row>
    <row r="24" spans="1:39" ht="12.75">
      <c r="A24" s="153"/>
      <c r="B24" s="171"/>
      <c r="C24" s="62"/>
      <c r="D24" s="63"/>
      <c r="E24" s="87">
        <f t="shared" si="18"/>
        <v>0</v>
      </c>
      <c r="F24" s="88">
        <f t="shared" si="18"/>
        <v>0</v>
      </c>
      <c r="G24" s="47"/>
      <c r="H24" s="48"/>
      <c r="I24" s="47"/>
      <c r="J24" s="49"/>
      <c r="K24" s="50"/>
      <c r="L24" s="49"/>
      <c r="M24" s="97">
        <f t="shared" si="19"/>
        <v>0</v>
      </c>
      <c r="N24" s="98">
        <f t="shared" si="19"/>
        <v>0</v>
      </c>
      <c r="O24" s="51"/>
      <c r="P24" s="52"/>
      <c r="Q24" s="51"/>
      <c r="R24" s="53"/>
      <c r="S24" s="54"/>
      <c r="T24" s="53"/>
      <c r="U24" s="97">
        <f t="shared" si="20"/>
        <v>0</v>
      </c>
      <c r="V24" s="98">
        <f t="shared" si="20"/>
        <v>0</v>
      </c>
      <c r="W24" s="47"/>
      <c r="X24" s="48"/>
      <c r="Y24" s="47"/>
      <c r="Z24" s="49"/>
      <c r="AA24" s="50"/>
      <c r="AB24" s="49"/>
      <c r="AC24" s="97">
        <f t="shared" si="21"/>
        <v>0</v>
      </c>
      <c r="AD24" s="98">
        <f t="shared" si="21"/>
        <v>0</v>
      </c>
      <c r="AE24" s="47"/>
      <c r="AF24" s="48"/>
      <c r="AG24" s="47"/>
      <c r="AH24" s="48"/>
      <c r="AI24" s="50"/>
      <c r="AJ24" s="55"/>
      <c r="AK24" s="97">
        <f t="shared" si="22"/>
        <v>0</v>
      </c>
      <c r="AL24" s="98">
        <f t="shared" si="22"/>
        <v>0</v>
      </c>
      <c r="AM24" s="33"/>
    </row>
    <row r="25" spans="1:39" ht="12.75">
      <c r="A25" s="153"/>
      <c r="B25" s="171"/>
      <c r="C25" s="62"/>
      <c r="D25" s="63"/>
      <c r="E25" s="87">
        <f t="shared" si="18"/>
        <v>0</v>
      </c>
      <c r="F25" s="88">
        <f t="shared" si="18"/>
        <v>0</v>
      </c>
      <c r="G25" s="47"/>
      <c r="H25" s="48"/>
      <c r="I25" s="47"/>
      <c r="J25" s="49"/>
      <c r="K25" s="50"/>
      <c r="L25" s="49"/>
      <c r="M25" s="97">
        <f t="shared" si="19"/>
        <v>0</v>
      </c>
      <c r="N25" s="98">
        <f t="shared" si="19"/>
        <v>0</v>
      </c>
      <c r="O25" s="51"/>
      <c r="P25" s="52"/>
      <c r="Q25" s="51"/>
      <c r="R25" s="53"/>
      <c r="S25" s="54"/>
      <c r="T25" s="53"/>
      <c r="U25" s="97">
        <f t="shared" si="20"/>
        <v>0</v>
      </c>
      <c r="V25" s="98">
        <f t="shared" si="20"/>
        <v>0</v>
      </c>
      <c r="W25" s="47"/>
      <c r="X25" s="48"/>
      <c r="Y25" s="47"/>
      <c r="Z25" s="49"/>
      <c r="AA25" s="50"/>
      <c r="AB25" s="49"/>
      <c r="AC25" s="97">
        <f t="shared" si="21"/>
        <v>0</v>
      </c>
      <c r="AD25" s="98">
        <f t="shared" si="21"/>
        <v>0</v>
      </c>
      <c r="AE25" s="47"/>
      <c r="AF25" s="48"/>
      <c r="AG25" s="47"/>
      <c r="AH25" s="48"/>
      <c r="AI25" s="50"/>
      <c r="AJ25" s="55"/>
      <c r="AK25" s="97">
        <f t="shared" si="22"/>
        <v>0</v>
      </c>
      <c r="AL25" s="98">
        <f t="shared" si="22"/>
        <v>0</v>
      </c>
      <c r="AM25" s="33"/>
    </row>
    <row r="26" spans="1:39" ht="12.75">
      <c r="A26" s="153"/>
      <c r="B26" s="171"/>
      <c r="C26" s="62"/>
      <c r="D26" s="63"/>
      <c r="E26" s="87">
        <f t="shared" si="18"/>
        <v>0</v>
      </c>
      <c r="F26" s="88">
        <f t="shared" si="18"/>
        <v>0</v>
      </c>
      <c r="G26" s="47"/>
      <c r="H26" s="48"/>
      <c r="I26" s="47"/>
      <c r="J26" s="49"/>
      <c r="K26" s="50"/>
      <c r="L26" s="49"/>
      <c r="M26" s="97">
        <f t="shared" si="19"/>
        <v>0</v>
      </c>
      <c r="N26" s="98">
        <f t="shared" si="19"/>
        <v>0</v>
      </c>
      <c r="O26" s="51"/>
      <c r="P26" s="52"/>
      <c r="Q26" s="51"/>
      <c r="R26" s="53"/>
      <c r="S26" s="54"/>
      <c r="T26" s="53"/>
      <c r="U26" s="97">
        <f t="shared" si="20"/>
        <v>0</v>
      </c>
      <c r="V26" s="98">
        <f t="shared" si="20"/>
        <v>0</v>
      </c>
      <c r="W26" s="47"/>
      <c r="X26" s="48"/>
      <c r="Y26" s="47"/>
      <c r="Z26" s="49"/>
      <c r="AA26" s="50"/>
      <c r="AB26" s="49"/>
      <c r="AC26" s="97">
        <f t="shared" si="21"/>
        <v>0</v>
      </c>
      <c r="AD26" s="98">
        <f t="shared" si="21"/>
        <v>0</v>
      </c>
      <c r="AE26" s="47"/>
      <c r="AF26" s="48"/>
      <c r="AG26" s="47"/>
      <c r="AH26" s="48"/>
      <c r="AI26" s="50"/>
      <c r="AJ26" s="55"/>
      <c r="AK26" s="97">
        <f t="shared" si="22"/>
        <v>0</v>
      </c>
      <c r="AL26" s="98">
        <f t="shared" si="22"/>
        <v>0</v>
      </c>
      <c r="AM26" s="33"/>
    </row>
    <row r="27" spans="1:39" ht="12.75">
      <c r="A27" s="153"/>
      <c r="B27" s="171"/>
      <c r="C27" s="61"/>
      <c r="D27" s="60"/>
      <c r="E27" s="87">
        <f t="shared" si="18"/>
        <v>0</v>
      </c>
      <c r="F27" s="88">
        <f t="shared" si="18"/>
        <v>0</v>
      </c>
      <c r="G27" s="47"/>
      <c r="H27" s="48"/>
      <c r="I27" s="47"/>
      <c r="J27" s="49"/>
      <c r="K27" s="50"/>
      <c r="L27" s="49"/>
      <c r="M27" s="97">
        <f t="shared" si="19"/>
        <v>0</v>
      </c>
      <c r="N27" s="98">
        <f t="shared" si="19"/>
        <v>0</v>
      </c>
      <c r="O27" s="51"/>
      <c r="P27" s="52"/>
      <c r="Q27" s="51"/>
      <c r="R27" s="53"/>
      <c r="S27" s="54"/>
      <c r="T27" s="53"/>
      <c r="U27" s="97">
        <f t="shared" si="20"/>
        <v>0</v>
      </c>
      <c r="V27" s="98">
        <f t="shared" si="20"/>
        <v>0</v>
      </c>
      <c r="W27" s="47"/>
      <c r="X27" s="48"/>
      <c r="Y27" s="47"/>
      <c r="Z27" s="49"/>
      <c r="AA27" s="50"/>
      <c r="AB27" s="49"/>
      <c r="AC27" s="97">
        <f t="shared" si="21"/>
        <v>0</v>
      </c>
      <c r="AD27" s="98">
        <f t="shared" si="21"/>
        <v>0</v>
      </c>
      <c r="AE27" s="47"/>
      <c r="AF27" s="48"/>
      <c r="AG27" s="47"/>
      <c r="AH27" s="48"/>
      <c r="AI27" s="50"/>
      <c r="AJ27" s="55"/>
      <c r="AK27" s="97">
        <f t="shared" si="22"/>
        <v>0</v>
      </c>
      <c r="AL27" s="98">
        <f t="shared" si="22"/>
        <v>0</v>
      </c>
      <c r="AM27" s="33"/>
    </row>
    <row r="28" spans="1:39" ht="13.5" thickBot="1">
      <c r="A28" s="154"/>
      <c r="B28" s="172"/>
      <c r="C28" s="126" t="s">
        <v>27</v>
      </c>
      <c r="D28" s="127"/>
      <c r="E28" s="89">
        <f aca="true" t="shared" si="23" ref="E28:AL28">SUM(E23:E27)</f>
        <v>0</v>
      </c>
      <c r="F28" s="90">
        <f t="shared" si="23"/>
        <v>0</v>
      </c>
      <c r="G28" s="108">
        <f t="shared" si="23"/>
        <v>0</v>
      </c>
      <c r="H28" s="109">
        <f t="shared" si="23"/>
        <v>0</v>
      </c>
      <c r="I28" s="108">
        <f t="shared" si="23"/>
        <v>0</v>
      </c>
      <c r="J28" s="110">
        <f t="shared" si="23"/>
        <v>0</v>
      </c>
      <c r="K28" s="111">
        <f t="shared" si="23"/>
        <v>0</v>
      </c>
      <c r="L28" s="110">
        <f t="shared" si="23"/>
        <v>0</v>
      </c>
      <c r="M28" s="99">
        <f t="shared" si="23"/>
        <v>0</v>
      </c>
      <c r="N28" s="100">
        <f t="shared" si="23"/>
        <v>0</v>
      </c>
      <c r="O28" s="108">
        <f t="shared" si="23"/>
        <v>0</v>
      </c>
      <c r="P28" s="109">
        <f t="shared" si="23"/>
        <v>0</v>
      </c>
      <c r="Q28" s="108">
        <f t="shared" si="23"/>
        <v>0</v>
      </c>
      <c r="R28" s="110">
        <f t="shared" si="23"/>
        <v>0</v>
      </c>
      <c r="S28" s="111">
        <f t="shared" si="23"/>
        <v>0</v>
      </c>
      <c r="T28" s="110">
        <f t="shared" si="23"/>
        <v>0</v>
      </c>
      <c r="U28" s="99">
        <f t="shared" si="23"/>
        <v>0</v>
      </c>
      <c r="V28" s="100">
        <f t="shared" si="23"/>
        <v>0</v>
      </c>
      <c r="W28" s="108">
        <f t="shared" si="23"/>
        <v>0</v>
      </c>
      <c r="X28" s="109">
        <f t="shared" si="23"/>
        <v>0</v>
      </c>
      <c r="Y28" s="108">
        <f t="shared" si="23"/>
        <v>0</v>
      </c>
      <c r="Z28" s="110">
        <f t="shared" si="23"/>
        <v>0</v>
      </c>
      <c r="AA28" s="111">
        <f t="shared" si="23"/>
        <v>0</v>
      </c>
      <c r="AB28" s="110">
        <f t="shared" si="23"/>
        <v>0</v>
      </c>
      <c r="AC28" s="99">
        <f t="shared" si="23"/>
        <v>0</v>
      </c>
      <c r="AD28" s="100">
        <f t="shared" si="23"/>
        <v>0</v>
      </c>
      <c r="AE28" s="108">
        <f t="shared" si="23"/>
        <v>0</v>
      </c>
      <c r="AF28" s="109">
        <f t="shared" si="23"/>
        <v>0</v>
      </c>
      <c r="AG28" s="108">
        <f t="shared" si="23"/>
        <v>0</v>
      </c>
      <c r="AH28" s="110">
        <f t="shared" si="23"/>
        <v>0</v>
      </c>
      <c r="AI28" s="111">
        <f t="shared" si="23"/>
        <v>0</v>
      </c>
      <c r="AJ28" s="110">
        <f t="shared" si="23"/>
        <v>0</v>
      </c>
      <c r="AK28" s="99">
        <f t="shared" si="23"/>
        <v>0</v>
      </c>
      <c r="AL28" s="100">
        <f t="shared" si="23"/>
        <v>0</v>
      </c>
      <c r="AM28" s="33"/>
    </row>
    <row r="29" spans="1:39" ht="13.5" thickTop="1">
      <c r="A29" s="152">
        <v>222</v>
      </c>
      <c r="B29" s="155" t="s">
        <v>49</v>
      </c>
      <c r="C29" s="64" t="s">
        <v>49</v>
      </c>
      <c r="D29" s="65"/>
      <c r="E29" s="85">
        <f aca="true" t="shared" si="24" ref="E29:F31">M29+U29+AC29+AK29</f>
        <v>0</v>
      </c>
      <c r="F29" s="86">
        <f t="shared" si="24"/>
        <v>0</v>
      </c>
      <c r="G29" s="36"/>
      <c r="H29" s="37"/>
      <c r="I29" s="36"/>
      <c r="J29" s="38"/>
      <c r="K29" s="39"/>
      <c r="L29" s="38"/>
      <c r="M29" s="95">
        <f aca="true" t="shared" si="25" ref="M29:N31">G29+I29+K29</f>
        <v>0</v>
      </c>
      <c r="N29" s="96">
        <f t="shared" si="25"/>
        <v>0</v>
      </c>
      <c r="O29" s="66"/>
      <c r="P29" s="67"/>
      <c r="Q29" s="66"/>
      <c r="R29" s="68"/>
      <c r="S29" s="69"/>
      <c r="T29" s="68"/>
      <c r="U29" s="95">
        <f aca="true" t="shared" si="26" ref="U29:V31">O29+Q29+S29</f>
        <v>0</v>
      </c>
      <c r="V29" s="96">
        <f t="shared" si="26"/>
        <v>0</v>
      </c>
      <c r="W29" s="36"/>
      <c r="X29" s="37"/>
      <c r="Y29" s="36"/>
      <c r="Z29" s="38"/>
      <c r="AA29" s="39"/>
      <c r="AB29" s="38"/>
      <c r="AC29" s="95">
        <f aca="true" t="shared" si="27" ref="AC29:AD31">W29+Y29+AA29</f>
        <v>0</v>
      </c>
      <c r="AD29" s="96">
        <f t="shared" si="27"/>
        <v>0</v>
      </c>
      <c r="AE29" s="36"/>
      <c r="AF29" s="37"/>
      <c r="AG29" s="36"/>
      <c r="AH29" s="37"/>
      <c r="AI29" s="39"/>
      <c r="AJ29" s="44"/>
      <c r="AK29" s="95">
        <f aca="true" t="shared" si="28" ref="AK29:AL31">AE29+AG29+AI29</f>
        <v>0</v>
      </c>
      <c r="AL29" s="96">
        <f t="shared" si="28"/>
        <v>0</v>
      </c>
      <c r="AM29" s="33"/>
    </row>
    <row r="30" spans="1:39" ht="12.75">
      <c r="A30" s="153"/>
      <c r="B30" s="156"/>
      <c r="C30" s="62"/>
      <c r="D30" s="70"/>
      <c r="E30" s="87">
        <f t="shared" si="24"/>
        <v>0</v>
      </c>
      <c r="F30" s="88">
        <f t="shared" si="24"/>
        <v>0</v>
      </c>
      <c r="G30" s="47"/>
      <c r="H30" s="48"/>
      <c r="I30" s="47"/>
      <c r="J30" s="49"/>
      <c r="K30" s="50"/>
      <c r="L30" s="49"/>
      <c r="M30" s="97">
        <f t="shared" si="25"/>
        <v>0</v>
      </c>
      <c r="N30" s="98">
        <f t="shared" si="25"/>
        <v>0</v>
      </c>
      <c r="O30" s="71"/>
      <c r="P30" s="72"/>
      <c r="Q30" s="71"/>
      <c r="R30" s="73"/>
      <c r="S30" s="74"/>
      <c r="T30" s="73"/>
      <c r="U30" s="97">
        <f t="shared" si="26"/>
        <v>0</v>
      </c>
      <c r="V30" s="98">
        <f t="shared" si="26"/>
        <v>0</v>
      </c>
      <c r="W30" s="47"/>
      <c r="X30" s="48"/>
      <c r="Y30" s="47"/>
      <c r="Z30" s="49"/>
      <c r="AA30" s="50"/>
      <c r="AB30" s="49"/>
      <c r="AC30" s="97">
        <f t="shared" si="27"/>
        <v>0</v>
      </c>
      <c r="AD30" s="98">
        <f t="shared" si="27"/>
        <v>0</v>
      </c>
      <c r="AE30" s="47"/>
      <c r="AF30" s="48"/>
      <c r="AG30" s="47"/>
      <c r="AH30" s="48"/>
      <c r="AI30" s="50"/>
      <c r="AJ30" s="55"/>
      <c r="AK30" s="97">
        <f t="shared" si="28"/>
        <v>0</v>
      </c>
      <c r="AL30" s="98">
        <f t="shared" si="28"/>
        <v>0</v>
      </c>
      <c r="AM30" s="33"/>
    </row>
    <row r="31" spans="1:39" ht="12.75">
      <c r="A31" s="153"/>
      <c r="B31" s="156"/>
      <c r="C31" s="62"/>
      <c r="D31" s="70"/>
      <c r="E31" s="87">
        <f t="shared" si="24"/>
        <v>0</v>
      </c>
      <c r="F31" s="88">
        <f t="shared" si="24"/>
        <v>0</v>
      </c>
      <c r="G31" s="47"/>
      <c r="H31" s="48"/>
      <c r="I31" s="47"/>
      <c r="J31" s="49"/>
      <c r="K31" s="50"/>
      <c r="L31" s="49"/>
      <c r="M31" s="97">
        <f t="shared" si="25"/>
        <v>0</v>
      </c>
      <c r="N31" s="98">
        <f t="shared" si="25"/>
        <v>0</v>
      </c>
      <c r="O31" s="71"/>
      <c r="P31" s="72"/>
      <c r="Q31" s="71"/>
      <c r="R31" s="73"/>
      <c r="S31" s="74"/>
      <c r="T31" s="73"/>
      <c r="U31" s="97">
        <f t="shared" si="26"/>
        <v>0</v>
      </c>
      <c r="V31" s="98">
        <f t="shared" si="26"/>
        <v>0</v>
      </c>
      <c r="W31" s="47"/>
      <c r="X31" s="48"/>
      <c r="Y31" s="47"/>
      <c r="Z31" s="49"/>
      <c r="AA31" s="50"/>
      <c r="AB31" s="49"/>
      <c r="AC31" s="97">
        <f t="shared" si="27"/>
        <v>0</v>
      </c>
      <c r="AD31" s="98">
        <f t="shared" si="27"/>
        <v>0</v>
      </c>
      <c r="AE31" s="47"/>
      <c r="AF31" s="48"/>
      <c r="AG31" s="47"/>
      <c r="AH31" s="48"/>
      <c r="AI31" s="50"/>
      <c r="AJ31" s="55"/>
      <c r="AK31" s="97">
        <f t="shared" si="28"/>
        <v>0</v>
      </c>
      <c r="AL31" s="98">
        <f t="shared" si="28"/>
        <v>0</v>
      </c>
      <c r="AM31" s="33"/>
    </row>
    <row r="32" spans="1:39" ht="13.5" thickBot="1">
      <c r="A32" s="154"/>
      <c r="B32" s="157"/>
      <c r="C32" s="126" t="s">
        <v>27</v>
      </c>
      <c r="D32" s="127"/>
      <c r="E32" s="91">
        <f aca="true" t="shared" si="29" ref="E32:AL32">SUM(E29:E31)</f>
        <v>0</v>
      </c>
      <c r="F32" s="92">
        <f t="shared" si="29"/>
        <v>0</v>
      </c>
      <c r="G32" s="105">
        <f t="shared" si="29"/>
        <v>0</v>
      </c>
      <c r="H32" s="112">
        <f t="shared" si="29"/>
        <v>0</v>
      </c>
      <c r="I32" s="105">
        <f t="shared" si="29"/>
        <v>0</v>
      </c>
      <c r="J32" s="106">
        <f t="shared" si="29"/>
        <v>0</v>
      </c>
      <c r="K32" s="107">
        <f t="shared" si="29"/>
        <v>0</v>
      </c>
      <c r="L32" s="106">
        <f t="shared" si="29"/>
        <v>0</v>
      </c>
      <c r="M32" s="101">
        <f t="shared" si="29"/>
        <v>0</v>
      </c>
      <c r="N32" s="102">
        <f t="shared" si="29"/>
        <v>0</v>
      </c>
      <c r="O32" s="105">
        <f t="shared" si="29"/>
        <v>0</v>
      </c>
      <c r="P32" s="112">
        <f t="shared" si="29"/>
        <v>0</v>
      </c>
      <c r="Q32" s="105">
        <f t="shared" si="29"/>
        <v>0</v>
      </c>
      <c r="R32" s="106">
        <f t="shared" si="29"/>
        <v>0</v>
      </c>
      <c r="S32" s="107">
        <f t="shared" si="29"/>
        <v>0</v>
      </c>
      <c r="T32" s="106">
        <f t="shared" si="29"/>
        <v>0</v>
      </c>
      <c r="U32" s="101">
        <f t="shared" si="29"/>
        <v>0</v>
      </c>
      <c r="V32" s="102">
        <f t="shared" si="29"/>
        <v>0</v>
      </c>
      <c r="W32" s="105">
        <f t="shared" si="29"/>
        <v>0</v>
      </c>
      <c r="X32" s="112">
        <f t="shared" si="29"/>
        <v>0</v>
      </c>
      <c r="Y32" s="105">
        <f t="shared" si="29"/>
        <v>0</v>
      </c>
      <c r="Z32" s="106">
        <f t="shared" si="29"/>
        <v>0</v>
      </c>
      <c r="AA32" s="107">
        <f t="shared" si="29"/>
        <v>0</v>
      </c>
      <c r="AB32" s="106">
        <f t="shared" si="29"/>
        <v>0</v>
      </c>
      <c r="AC32" s="101">
        <f t="shared" si="29"/>
        <v>0</v>
      </c>
      <c r="AD32" s="102">
        <f t="shared" si="29"/>
        <v>0</v>
      </c>
      <c r="AE32" s="105">
        <f t="shared" si="29"/>
        <v>0</v>
      </c>
      <c r="AF32" s="112">
        <f t="shared" si="29"/>
        <v>0</v>
      </c>
      <c r="AG32" s="105">
        <f t="shared" si="29"/>
        <v>0</v>
      </c>
      <c r="AH32" s="106">
        <f t="shared" si="29"/>
        <v>0</v>
      </c>
      <c r="AI32" s="107">
        <f t="shared" si="29"/>
        <v>0</v>
      </c>
      <c r="AJ32" s="106">
        <f t="shared" si="29"/>
        <v>0</v>
      </c>
      <c r="AK32" s="101">
        <f t="shared" si="29"/>
        <v>0</v>
      </c>
      <c r="AL32" s="102">
        <f t="shared" si="29"/>
        <v>0</v>
      </c>
      <c r="AM32" s="33"/>
    </row>
    <row r="33" spans="1:39" ht="13.5" thickTop="1">
      <c r="A33" s="152">
        <v>223</v>
      </c>
      <c r="B33" s="155" t="s">
        <v>12</v>
      </c>
      <c r="C33" s="64" t="s">
        <v>63</v>
      </c>
      <c r="D33" s="65" t="s">
        <v>69</v>
      </c>
      <c r="E33" s="85">
        <f>M33+U33+AC33+AK33</f>
        <v>441000</v>
      </c>
      <c r="F33" s="86">
        <f>N33+V33+AD33+AL33</f>
        <v>0</v>
      </c>
      <c r="G33" s="36">
        <v>36750</v>
      </c>
      <c r="H33" s="37"/>
      <c r="I33" s="36">
        <v>36750</v>
      </c>
      <c r="J33" s="38"/>
      <c r="K33" s="39">
        <v>36750</v>
      </c>
      <c r="L33" s="38"/>
      <c r="M33" s="95">
        <f aca="true" t="shared" si="30" ref="M33:M42">G33+I33+K33</f>
        <v>110250</v>
      </c>
      <c r="N33" s="96">
        <f aca="true" t="shared" si="31" ref="N33:N42">H33+J33+L33</f>
        <v>0</v>
      </c>
      <c r="O33" s="66">
        <v>36750</v>
      </c>
      <c r="P33" s="67"/>
      <c r="Q33" s="66">
        <v>36750</v>
      </c>
      <c r="R33" s="68"/>
      <c r="S33" s="69">
        <v>36750</v>
      </c>
      <c r="T33" s="68"/>
      <c r="U33" s="95">
        <f aca="true" t="shared" si="32" ref="U33:U42">O33+Q33+S33</f>
        <v>110250</v>
      </c>
      <c r="V33" s="96">
        <f aca="true" t="shared" si="33" ref="V33:V42">P33+R33+T33</f>
        <v>0</v>
      </c>
      <c r="W33" s="36">
        <v>36750</v>
      </c>
      <c r="X33" s="37"/>
      <c r="Y33" s="36">
        <v>36750</v>
      </c>
      <c r="Z33" s="38"/>
      <c r="AA33" s="39">
        <v>36750</v>
      </c>
      <c r="AB33" s="38"/>
      <c r="AC33" s="95">
        <f aca="true" t="shared" si="34" ref="AC33:AC42">W33+Y33+AA33</f>
        <v>110250</v>
      </c>
      <c r="AD33" s="96">
        <f aca="true" t="shared" si="35" ref="AD33:AD42">X33+Z33+AB33</f>
        <v>0</v>
      </c>
      <c r="AE33" s="36">
        <v>36750</v>
      </c>
      <c r="AF33" s="37"/>
      <c r="AG33" s="36">
        <v>36750</v>
      </c>
      <c r="AH33" s="37"/>
      <c r="AI33" s="39">
        <v>36750</v>
      </c>
      <c r="AJ33" s="44"/>
      <c r="AK33" s="95">
        <f aca="true" t="shared" si="36" ref="AK33:AK42">AE33+AG33+AI33</f>
        <v>110250</v>
      </c>
      <c r="AL33" s="96">
        <f aca="true" t="shared" si="37" ref="AL33:AL42">AF33+AH33+AJ33</f>
        <v>0</v>
      </c>
      <c r="AM33" s="33"/>
    </row>
    <row r="34" spans="1:39" ht="12.75">
      <c r="A34" s="153"/>
      <c r="B34" s="156"/>
      <c r="C34" s="62"/>
      <c r="D34" s="70"/>
      <c r="E34" s="87">
        <f aca="true" t="shared" si="38" ref="E34:E42">M34+U34+AC34+AK34</f>
        <v>0</v>
      </c>
      <c r="F34" s="88">
        <f aca="true" t="shared" si="39" ref="F34:F42">N34+V34+AD34+AL34</f>
        <v>0</v>
      </c>
      <c r="G34" s="47"/>
      <c r="H34" s="48"/>
      <c r="I34" s="47"/>
      <c r="J34" s="49"/>
      <c r="K34" s="50"/>
      <c r="L34" s="49"/>
      <c r="M34" s="97">
        <f t="shared" si="30"/>
        <v>0</v>
      </c>
      <c r="N34" s="98">
        <f t="shared" si="31"/>
        <v>0</v>
      </c>
      <c r="O34" s="71"/>
      <c r="P34" s="72"/>
      <c r="Q34" s="71"/>
      <c r="R34" s="73"/>
      <c r="S34" s="74"/>
      <c r="T34" s="73"/>
      <c r="U34" s="97">
        <f t="shared" si="32"/>
        <v>0</v>
      </c>
      <c r="V34" s="98">
        <f t="shared" si="33"/>
        <v>0</v>
      </c>
      <c r="W34" s="47"/>
      <c r="X34" s="48"/>
      <c r="Y34" s="47"/>
      <c r="Z34" s="49"/>
      <c r="AA34" s="50"/>
      <c r="AB34" s="49"/>
      <c r="AC34" s="97">
        <f t="shared" si="34"/>
        <v>0</v>
      </c>
      <c r="AD34" s="98">
        <f t="shared" si="35"/>
        <v>0</v>
      </c>
      <c r="AE34" s="47"/>
      <c r="AF34" s="48"/>
      <c r="AG34" s="47"/>
      <c r="AH34" s="48"/>
      <c r="AI34" s="50"/>
      <c r="AJ34" s="55"/>
      <c r="AK34" s="97">
        <f t="shared" si="36"/>
        <v>0</v>
      </c>
      <c r="AL34" s="98">
        <f t="shared" si="37"/>
        <v>0</v>
      </c>
      <c r="AM34" s="33"/>
    </row>
    <row r="35" spans="1:39" ht="12.75">
      <c r="A35" s="153"/>
      <c r="B35" s="156"/>
      <c r="C35" s="62" t="s">
        <v>53</v>
      </c>
      <c r="D35" s="70" t="s">
        <v>81</v>
      </c>
      <c r="E35" s="87">
        <f t="shared" si="38"/>
        <v>8400</v>
      </c>
      <c r="F35" s="88">
        <f t="shared" si="39"/>
        <v>0</v>
      </c>
      <c r="G35" s="47"/>
      <c r="H35" s="48"/>
      <c r="I35" s="47">
        <v>2800</v>
      </c>
      <c r="J35" s="49"/>
      <c r="K35" s="50"/>
      <c r="L35" s="49"/>
      <c r="M35" s="97">
        <f t="shared" si="30"/>
        <v>2800</v>
      </c>
      <c r="N35" s="98">
        <f t="shared" si="31"/>
        <v>0</v>
      </c>
      <c r="O35" s="71"/>
      <c r="P35" s="72"/>
      <c r="Q35" s="71"/>
      <c r="R35" s="73"/>
      <c r="S35" s="74">
        <v>2800</v>
      </c>
      <c r="T35" s="73"/>
      <c r="U35" s="97">
        <f t="shared" si="32"/>
        <v>2800</v>
      </c>
      <c r="V35" s="98">
        <f t="shared" si="33"/>
        <v>0</v>
      </c>
      <c r="W35" s="47"/>
      <c r="X35" s="48"/>
      <c r="Y35" s="47"/>
      <c r="Z35" s="49"/>
      <c r="AA35" s="50"/>
      <c r="AB35" s="49"/>
      <c r="AC35" s="97">
        <f t="shared" si="34"/>
        <v>0</v>
      </c>
      <c r="AD35" s="98">
        <f t="shared" si="35"/>
        <v>0</v>
      </c>
      <c r="AE35" s="47">
        <v>2800</v>
      </c>
      <c r="AF35" s="48"/>
      <c r="AG35" s="47"/>
      <c r="AH35" s="48"/>
      <c r="AI35" s="50"/>
      <c r="AJ35" s="55"/>
      <c r="AK35" s="97">
        <f t="shared" si="36"/>
        <v>2800</v>
      </c>
      <c r="AL35" s="98">
        <f t="shared" si="37"/>
        <v>0</v>
      </c>
      <c r="AM35" s="33"/>
    </row>
    <row r="36" spans="1:39" ht="12.75">
      <c r="A36" s="153"/>
      <c r="B36" s="156"/>
      <c r="C36" s="62" t="s">
        <v>54</v>
      </c>
      <c r="D36" s="70" t="s">
        <v>77</v>
      </c>
      <c r="E36" s="87">
        <f t="shared" si="38"/>
        <v>15000</v>
      </c>
      <c r="F36" s="88">
        <f t="shared" si="39"/>
        <v>0</v>
      </c>
      <c r="G36" s="47">
        <v>1250</v>
      </c>
      <c r="H36" s="48"/>
      <c r="I36" s="47">
        <v>1250</v>
      </c>
      <c r="J36" s="49"/>
      <c r="K36" s="50">
        <v>1250</v>
      </c>
      <c r="L36" s="49"/>
      <c r="M36" s="97">
        <f t="shared" si="30"/>
        <v>3750</v>
      </c>
      <c r="N36" s="98">
        <f t="shared" si="31"/>
        <v>0</v>
      </c>
      <c r="O36" s="71">
        <v>1250</v>
      </c>
      <c r="P36" s="72"/>
      <c r="Q36" s="71">
        <v>1250</v>
      </c>
      <c r="R36" s="73"/>
      <c r="S36" s="74">
        <v>1250</v>
      </c>
      <c r="T36" s="73"/>
      <c r="U36" s="97">
        <f t="shared" si="32"/>
        <v>3750</v>
      </c>
      <c r="V36" s="98">
        <f t="shared" si="33"/>
        <v>0</v>
      </c>
      <c r="W36" s="47">
        <v>1250</v>
      </c>
      <c r="X36" s="48"/>
      <c r="Y36" s="47">
        <v>1250</v>
      </c>
      <c r="Z36" s="49"/>
      <c r="AA36" s="50">
        <v>1250</v>
      </c>
      <c r="AB36" s="49"/>
      <c r="AC36" s="97">
        <f t="shared" si="34"/>
        <v>3750</v>
      </c>
      <c r="AD36" s="98">
        <f t="shared" si="35"/>
        <v>0</v>
      </c>
      <c r="AE36" s="47">
        <v>1250</v>
      </c>
      <c r="AF36" s="48"/>
      <c r="AG36" s="47">
        <v>1250</v>
      </c>
      <c r="AH36" s="48"/>
      <c r="AI36" s="50">
        <v>1250</v>
      </c>
      <c r="AJ36" s="55"/>
      <c r="AK36" s="97">
        <f t="shared" si="36"/>
        <v>3750</v>
      </c>
      <c r="AL36" s="98">
        <f t="shared" si="37"/>
        <v>0</v>
      </c>
      <c r="AM36" s="33"/>
    </row>
    <row r="37" spans="1:39" ht="12.75">
      <c r="A37" s="153"/>
      <c r="B37" s="156"/>
      <c r="C37" s="62"/>
      <c r="D37" s="70"/>
      <c r="E37" s="87">
        <f t="shared" si="38"/>
        <v>0</v>
      </c>
      <c r="F37" s="88">
        <f t="shared" si="39"/>
        <v>0</v>
      </c>
      <c r="G37" s="47"/>
      <c r="H37" s="48"/>
      <c r="I37" s="47"/>
      <c r="J37" s="49"/>
      <c r="K37" s="50"/>
      <c r="L37" s="49"/>
      <c r="M37" s="97">
        <f t="shared" si="30"/>
        <v>0</v>
      </c>
      <c r="N37" s="98">
        <f t="shared" si="31"/>
        <v>0</v>
      </c>
      <c r="O37" s="71"/>
      <c r="P37" s="72"/>
      <c r="Q37" s="71"/>
      <c r="R37" s="73"/>
      <c r="S37" s="74"/>
      <c r="T37" s="73"/>
      <c r="U37" s="97">
        <f t="shared" si="32"/>
        <v>0</v>
      </c>
      <c r="V37" s="98">
        <f t="shared" si="33"/>
        <v>0</v>
      </c>
      <c r="W37" s="47"/>
      <c r="X37" s="48"/>
      <c r="Y37" s="47"/>
      <c r="Z37" s="49"/>
      <c r="AA37" s="50"/>
      <c r="AB37" s="49"/>
      <c r="AC37" s="97">
        <f t="shared" si="34"/>
        <v>0</v>
      </c>
      <c r="AD37" s="98">
        <f t="shared" si="35"/>
        <v>0</v>
      </c>
      <c r="AE37" s="47"/>
      <c r="AF37" s="48"/>
      <c r="AG37" s="47"/>
      <c r="AH37" s="48"/>
      <c r="AI37" s="50"/>
      <c r="AJ37" s="55"/>
      <c r="AK37" s="97">
        <f t="shared" si="36"/>
        <v>0</v>
      </c>
      <c r="AL37" s="98">
        <f t="shared" si="37"/>
        <v>0</v>
      </c>
      <c r="AM37" s="33"/>
    </row>
    <row r="38" spans="1:39" ht="12.75">
      <c r="A38" s="153"/>
      <c r="B38" s="156"/>
      <c r="C38" s="62"/>
      <c r="D38" s="70"/>
      <c r="E38" s="87">
        <f t="shared" si="38"/>
        <v>0</v>
      </c>
      <c r="F38" s="88">
        <f t="shared" si="39"/>
        <v>0</v>
      </c>
      <c r="G38" s="47"/>
      <c r="H38" s="48"/>
      <c r="I38" s="47"/>
      <c r="J38" s="49"/>
      <c r="K38" s="50"/>
      <c r="L38" s="49"/>
      <c r="M38" s="97">
        <f t="shared" si="30"/>
        <v>0</v>
      </c>
      <c r="N38" s="98">
        <f t="shared" si="31"/>
        <v>0</v>
      </c>
      <c r="O38" s="71"/>
      <c r="P38" s="72"/>
      <c r="Q38" s="71"/>
      <c r="R38" s="73"/>
      <c r="S38" s="74"/>
      <c r="T38" s="73"/>
      <c r="U38" s="97">
        <f t="shared" si="32"/>
        <v>0</v>
      </c>
      <c r="V38" s="98">
        <f t="shared" si="33"/>
        <v>0</v>
      </c>
      <c r="W38" s="47"/>
      <c r="X38" s="48"/>
      <c r="Y38" s="47"/>
      <c r="Z38" s="49"/>
      <c r="AA38" s="50"/>
      <c r="AB38" s="49"/>
      <c r="AC38" s="97">
        <f t="shared" si="34"/>
        <v>0</v>
      </c>
      <c r="AD38" s="98">
        <f t="shared" si="35"/>
        <v>0</v>
      </c>
      <c r="AE38" s="47"/>
      <c r="AF38" s="48"/>
      <c r="AG38" s="47"/>
      <c r="AH38" s="48"/>
      <c r="AI38" s="50"/>
      <c r="AJ38" s="55"/>
      <c r="AK38" s="97">
        <f t="shared" si="36"/>
        <v>0</v>
      </c>
      <c r="AL38" s="98">
        <f t="shared" si="37"/>
        <v>0</v>
      </c>
      <c r="AM38" s="33"/>
    </row>
    <row r="39" spans="1:39" ht="12.75">
      <c r="A39" s="153"/>
      <c r="B39" s="156"/>
      <c r="C39" s="62"/>
      <c r="D39" s="70"/>
      <c r="E39" s="87">
        <f t="shared" si="38"/>
        <v>0</v>
      </c>
      <c r="F39" s="88">
        <f t="shared" si="39"/>
        <v>0</v>
      </c>
      <c r="G39" s="47"/>
      <c r="H39" s="48"/>
      <c r="I39" s="47"/>
      <c r="J39" s="49"/>
      <c r="K39" s="50"/>
      <c r="L39" s="49"/>
      <c r="M39" s="97">
        <f t="shared" si="30"/>
        <v>0</v>
      </c>
      <c r="N39" s="98">
        <f t="shared" si="31"/>
        <v>0</v>
      </c>
      <c r="O39" s="71"/>
      <c r="P39" s="72"/>
      <c r="Q39" s="71"/>
      <c r="R39" s="73"/>
      <c r="S39" s="74"/>
      <c r="T39" s="73"/>
      <c r="U39" s="97">
        <f t="shared" si="32"/>
        <v>0</v>
      </c>
      <c r="V39" s="98">
        <f t="shared" si="33"/>
        <v>0</v>
      </c>
      <c r="W39" s="47"/>
      <c r="X39" s="48"/>
      <c r="Y39" s="47"/>
      <c r="Z39" s="49"/>
      <c r="AA39" s="50"/>
      <c r="AB39" s="49"/>
      <c r="AC39" s="97">
        <f t="shared" si="34"/>
        <v>0</v>
      </c>
      <c r="AD39" s="98">
        <f t="shared" si="35"/>
        <v>0</v>
      </c>
      <c r="AE39" s="47"/>
      <c r="AF39" s="48"/>
      <c r="AG39" s="47"/>
      <c r="AH39" s="48"/>
      <c r="AI39" s="50"/>
      <c r="AJ39" s="55"/>
      <c r="AK39" s="97">
        <f t="shared" si="36"/>
        <v>0</v>
      </c>
      <c r="AL39" s="98">
        <f t="shared" si="37"/>
        <v>0</v>
      </c>
      <c r="AM39" s="33"/>
    </row>
    <row r="40" spans="1:39" ht="12.75">
      <c r="A40" s="153"/>
      <c r="B40" s="156"/>
      <c r="C40" s="56"/>
      <c r="D40" s="75"/>
      <c r="E40" s="87">
        <f t="shared" si="38"/>
        <v>0</v>
      </c>
      <c r="F40" s="88">
        <f t="shared" si="39"/>
        <v>0</v>
      </c>
      <c r="G40" s="47"/>
      <c r="H40" s="48"/>
      <c r="I40" s="47"/>
      <c r="J40" s="49"/>
      <c r="K40" s="50"/>
      <c r="L40" s="49"/>
      <c r="M40" s="97">
        <f t="shared" si="30"/>
        <v>0</v>
      </c>
      <c r="N40" s="98">
        <f t="shared" si="31"/>
        <v>0</v>
      </c>
      <c r="O40" s="71"/>
      <c r="P40" s="72"/>
      <c r="Q40" s="71"/>
      <c r="R40" s="73"/>
      <c r="S40" s="74"/>
      <c r="T40" s="73"/>
      <c r="U40" s="97">
        <f t="shared" si="32"/>
        <v>0</v>
      </c>
      <c r="V40" s="98">
        <f t="shared" si="33"/>
        <v>0</v>
      </c>
      <c r="W40" s="47"/>
      <c r="X40" s="48"/>
      <c r="Y40" s="47"/>
      <c r="Z40" s="49"/>
      <c r="AA40" s="50"/>
      <c r="AB40" s="49"/>
      <c r="AC40" s="97">
        <f t="shared" si="34"/>
        <v>0</v>
      </c>
      <c r="AD40" s="98">
        <f t="shared" si="35"/>
        <v>0</v>
      </c>
      <c r="AE40" s="47"/>
      <c r="AF40" s="48"/>
      <c r="AG40" s="47"/>
      <c r="AH40" s="48"/>
      <c r="AI40" s="50"/>
      <c r="AJ40" s="55"/>
      <c r="AK40" s="97">
        <f t="shared" si="36"/>
        <v>0</v>
      </c>
      <c r="AL40" s="98">
        <f t="shared" si="37"/>
        <v>0</v>
      </c>
      <c r="AM40" s="33"/>
    </row>
    <row r="41" spans="1:39" ht="14.25" customHeight="1">
      <c r="A41" s="153"/>
      <c r="B41" s="156"/>
      <c r="C41" s="56"/>
      <c r="D41" s="75"/>
      <c r="E41" s="87">
        <f t="shared" si="38"/>
        <v>0</v>
      </c>
      <c r="F41" s="88">
        <f t="shared" si="39"/>
        <v>0</v>
      </c>
      <c r="G41" s="47"/>
      <c r="H41" s="48"/>
      <c r="I41" s="47"/>
      <c r="J41" s="49"/>
      <c r="K41" s="50"/>
      <c r="L41" s="49"/>
      <c r="M41" s="97">
        <f t="shared" si="30"/>
        <v>0</v>
      </c>
      <c r="N41" s="98">
        <f t="shared" si="31"/>
        <v>0</v>
      </c>
      <c r="O41" s="71"/>
      <c r="P41" s="72"/>
      <c r="Q41" s="71"/>
      <c r="R41" s="73"/>
      <c r="S41" s="74"/>
      <c r="T41" s="73"/>
      <c r="U41" s="97">
        <f t="shared" si="32"/>
        <v>0</v>
      </c>
      <c r="V41" s="98">
        <f t="shared" si="33"/>
        <v>0</v>
      </c>
      <c r="W41" s="47"/>
      <c r="X41" s="48"/>
      <c r="Y41" s="47"/>
      <c r="Z41" s="49"/>
      <c r="AA41" s="50"/>
      <c r="AB41" s="49"/>
      <c r="AC41" s="97">
        <f t="shared" si="34"/>
        <v>0</v>
      </c>
      <c r="AD41" s="98">
        <f t="shared" si="35"/>
        <v>0</v>
      </c>
      <c r="AE41" s="47"/>
      <c r="AF41" s="48"/>
      <c r="AG41" s="47"/>
      <c r="AH41" s="48"/>
      <c r="AI41" s="50"/>
      <c r="AJ41" s="55"/>
      <c r="AK41" s="97">
        <f t="shared" si="36"/>
        <v>0</v>
      </c>
      <c r="AL41" s="98">
        <f t="shared" si="37"/>
        <v>0</v>
      </c>
      <c r="AM41" s="33"/>
    </row>
    <row r="42" spans="1:39" ht="14.25" customHeight="1">
      <c r="A42" s="153"/>
      <c r="B42" s="156"/>
      <c r="C42" s="56"/>
      <c r="D42" s="76"/>
      <c r="E42" s="87">
        <f t="shared" si="38"/>
        <v>0</v>
      </c>
      <c r="F42" s="88">
        <f t="shared" si="39"/>
        <v>0</v>
      </c>
      <c r="G42" s="47"/>
      <c r="H42" s="48"/>
      <c r="I42" s="47"/>
      <c r="J42" s="49"/>
      <c r="K42" s="50"/>
      <c r="L42" s="49"/>
      <c r="M42" s="97">
        <f t="shared" si="30"/>
        <v>0</v>
      </c>
      <c r="N42" s="98">
        <f t="shared" si="31"/>
        <v>0</v>
      </c>
      <c r="O42" s="71"/>
      <c r="P42" s="72"/>
      <c r="Q42" s="71"/>
      <c r="R42" s="73"/>
      <c r="S42" s="74"/>
      <c r="T42" s="73"/>
      <c r="U42" s="97">
        <f t="shared" si="32"/>
        <v>0</v>
      </c>
      <c r="V42" s="98">
        <f t="shared" si="33"/>
        <v>0</v>
      </c>
      <c r="W42" s="47"/>
      <c r="X42" s="48"/>
      <c r="Y42" s="47"/>
      <c r="Z42" s="49"/>
      <c r="AA42" s="50"/>
      <c r="AB42" s="49"/>
      <c r="AC42" s="97">
        <f t="shared" si="34"/>
        <v>0</v>
      </c>
      <c r="AD42" s="98">
        <f t="shared" si="35"/>
        <v>0</v>
      </c>
      <c r="AE42" s="47"/>
      <c r="AF42" s="48"/>
      <c r="AG42" s="47"/>
      <c r="AH42" s="48"/>
      <c r="AI42" s="50"/>
      <c r="AJ42" s="55"/>
      <c r="AK42" s="97">
        <f t="shared" si="36"/>
        <v>0</v>
      </c>
      <c r="AL42" s="98">
        <f t="shared" si="37"/>
        <v>0</v>
      </c>
      <c r="AM42" s="33"/>
    </row>
    <row r="43" spans="1:39" ht="14.25" customHeight="1" thickBot="1">
      <c r="A43" s="154"/>
      <c r="B43" s="157"/>
      <c r="C43" s="126" t="s">
        <v>27</v>
      </c>
      <c r="D43" s="127"/>
      <c r="E43" s="91">
        <f aca="true" t="shared" si="40" ref="E43:AL43">SUM(E33:E42)</f>
        <v>464400</v>
      </c>
      <c r="F43" s="92">
        <f t="shared" si="40"/>
        <v>0</v>
      </c>
      <c r="G43" s="105">
        <f t="shared" si="40"/>
        <v>38000</v>
      </c>
      <c r="H43" s="112">
        <f t="shared" si="40"/>
        <v>0</v>
      </c>
      <c r="I43" s="105">
        <f t="shared" si="40"/>
        <v>40800</v>
      </c>
      <c r="J43" s="106">
        <f t="shared" si="40"/>
        <v>0</v>
      </c>
      <c r="K43" s="107">
        <f t="shared" si="40"/>
        <v>38000</v>
      </c>
      <c r="L43" s="106">
        <f t="shared" si="40"/>
        <v>0</v>
      </c>
      <c r="M43" s="101">
        <f t="shared" si="40"/>
        <v>116800</v>
      </c>
      <c r="N43" s="102">
        <f t="shared" si="40"/>
        <v>0</v>
      </c>
      <c r="O43" s="105">
        <f t="shared" si="40"/>
        <v>38000</v>
      </c>
      <c r="P43" s="112">
        <f t="shared" si="40"/>
        <v>0</v>
      </c>
      <c r="Q43" s="105">
        <f t="shared" si="40"/>
        <v>38000</v>
      </c>
      <c r="R43" s="106">
        <f t="shared" si="40"/>
        <v>0</v>
      </c>
      <c r="S43" s="107">
        <f t="shared" si="40"/>
        <v>40800</v>
      </c>
      <c r="T43" s="106">
        <f t="shared" si="40"/>
        <v>0</v>
      </c>
      <c r="U43" s="101">
        <f t="shared" si="40"/>
        <v>116800</v>
      </c>
      <c r="V43" s="102">
        <f t="shared" si="40"/>
        <v>0</v>
      </c>
      <c r="W43" s="105">
        <f t="shared" si="40"/>
        <v>38000</v>
      </c>
      <c r="X43" s="112">
        <f t="shared" si="40"/>
        <v>0</v>
      </c>
      <c r="Y43" s="105">
        <f t="shared" si="40"/>
        <v>38000</v>
      </c>
      <c r="Z43" s="106">
        <f t="shared" si="40"/>
        <v>0</v>
      </c>
      <c r="AA43" s="107">
        <f t="shared" si="40"/>
        <v>38000</v>
      </c>
      <c r="AB43" s="106">
        <f t="shared" si="40"/>
        <v>0</v>
      </c>
      <c r="AC43" s="101">
        <f t="shared" si="40"/>
        <v>114000</v>
      </c>
      <c r="AD43" s="102">
        <f t="shared" si="40"/>
        <v>0</v>
      </c>
      <c r="AE43" s="105">
        <f t="shared" si="40"/>
        <v>40800</v>
      </c>
      <c r="AF43" s="112">
        <f t="shared" si="40"/>
        <v>0</v>
      </c>
      <c r="AG43" s="105">
        <f t="shared" si="40"/>
        <v>38000</v>
      </c>
      <c r="AH43" s="106">
        <f t="shared" si="40"/>
        <v>0</v>
      </c>
      <c r="AI43" s="107">
        <f t="shared" si="40"/>
        <v>38000</v>
      </c>
      <c r="AJ43" s="106">
        <f t="shared" si="40"/>
        <v>0</v>
      </c>
      <c r="AK43" s="101">
        <f t="shared" si="40"/>
        <v>116800</v>
      </c>
      <c r="AL43" s="102">
        <f t="shared" si="40"/>
        <v>0</v>
      </c>
      <c r="AM43" s="33"/>
    </row>
    <row r="44" spans="1:39" ht="14.25" customHeight="1" thickTop="1">
      <c r="A44" s="152">
        <v>225</v>
      </c>
      <c r="B44" s="155" t="s">
        <v>50</v>
      </c>
      <c r="C44" s="34" t="s">
        <v>73</v>
      </c>
      <c r="D44" s="65" t="s">
        <v>74</v>
      </c>
      <c r="E44" s="85">
        <f>M44+U44+AC44+AK44</f>
        <v>2100</v>
      </c>
      <c r="F44" s="86">
        <f>N44+V44+AD44+AL44</f>
        <v>0</v>
      </c>
      <c r="G44" s="36"/>
      <c r="H44" s="37"/>
      <c r="I44" s="36"/>
      <c r="J44" s="38"/>
      <c r="K44" s="39"/>
      <c r="L44" s="38"/>
      <c r="M44" s="95">
        <f aca="true" t="shared" si="41" ref="M44:M63">G44+I44+K44</f>
        <v>0</v>
      </c>
      <c r="N44" s="96">
        <f aca="true" t="shared" si="42" ref="N44:N63">H44+J44+L44</f>
        <v>0</v>
      </c>
      <c r="O44" s="66"/>
      <c r="P44" s="67"/>
      <c r="Q44" s="66"/>
      <c r="R44" s="68"/>
      <c r="S44" s="69">
        <v>2100</v>
      </c>
      <c r="T44" s="68"/>
      <c r="U44" s="95">
        <f aca="true" t="shared" si="43" ref="U44:U63">O44+Q44+S44</f>
        <v>2100</v>
      </c>
      <c r="V44" s="96">
        <f aca="true" t="shared" si="44" ref="V44:V63">P44+R44+T44</f>
        <v>0</v>
      </c>
      <c r="W44" s="36"/>
      <c r="X44" s="37"/>
      <c r="Y44" s="36"/>
      <c r="Z44" s="38"/>
      <c r="AA44" s="39"/>
      <c r="AB44" s="38"/>
      <c r="AC44" s="95">
        <f aca="true" t="shared" si="45" ref="AC44:AC63">W44+Y44+AA44</f>
        <v>0</v>
      </c>
      <c r="AD44" s="96">
        <f aca="true" t="shared" si="46" ref="AD44:AD63">X44+Z44+AB44</f>
        <v>0</v>
      </c>
      <c r="AE44" s="36"/>
      <c r="AF44" s="37"/>
      <c r="AG44" s="36"/>
      <c r="AH44" s="37"/>
      <c r="AI44" s="39"/>
      <c r="AJ44" s="44"/>
      <c r="AK44" s="95">
        <f aca="true" t="shared" si="47" ref="AK44:AK63">AE44+AG44+AI44</f>
        <v>0</v>
      </c>
      <c r="AL44" s="96">
        <f aca="true" t="shared" si="48" ref="AL44:AL63">AF44+AH44+AJ44</f>
        <v>0</v>
      </c>
      <c r="AM44" s="33"/>
    </row>
    <row r="45" spans="1:39" ht="14.25" customHeight="1">
      <c r="A45" s="153"/>
      <c r="B45" s="156"/>
      <c r="C45" s="56" t="s">
        <v>71</v>
      </c>
      <c r="D45" s="75" t="s">
        <v>72</v>
      </c>
      <c r="E45" s="87">
        <f aca="true" t="shared" si="49" ref="E45:E63">M45+U45+AC45+AK45</f>
        <v>7000</v>
      </c>
      <c r="F45" s="88">
        <f aca="true" t="shared" si="50" ref="F45:F63">N45+V45+AD45+AL45</f>
        <v>0</v>
      </c>
      <c r="G45" s="47"/>
      <c r="H45" s="48"/>
      <c r="I45" s="47"/>
      <c r="J45" s="49"/>
      <c r="K45" s="50"/>
      <c r="L45" s="49"/>
      <c r="M45" s="97">
        <f t="shared" si="41"/>
        <v>0</v>
      </c>
      <c r="N45" s="98">
        <f t="shared" si="42"/>
        <v>0</v>
      </c>
      <c r="O45" s="71"/>
      <c r="P45" s="72"/>
      <c r="Q45" s="71"/>
      <c r="R45" s="73"/>
      <c r="S45" s="74">
        <v>7000</v>
      </c>
      <c r="T45" s="73"/>
      <c r="U45" s="97">
        <f t="shared" si="43"/>
        <v>7000</v>
      </c>
      <c r="V45" s="98">
        <f t="shared" si="44"/>
        <v>0</v>
      </c>
      <c r="W45" s="47"/>
      <c r="X45" s="48"/>
      <c r="Y45" s="47"/>
      <c r="Z45" s="49"/>
      <c r="AA45" s="50"/>
      <c r="AB45" s="49"/>
      <c r="AC45" s="97">
        <f t="shared" si="45"/>
        <v>0</v>
      </c>
      <c r="AD45" s="98">
        <f t="shared" si="46"/>
        <v>0</v>
      </c>
      <c r="AE45" s="47"/>
      <c r="AF45" s="48"/>
      <c r="AG45" s="47"/>
      <c r="AH45" s="48"/>
      <c r="AI45" s="50"/>
      <c r="AJ45" s="55"/>
      <c r="AK45" s="97">
        <f t="shared" si="47"/>
        <v>0</v>
      </c>
      <c r="AL45" s="98">
        <f t="shared" si="48"/>
        <v>0</v>
      </c>
      <c r="AM45" s="33"/>
    </row>
    <row r="46" spans="1:39" ht="25.5">
      <c r="A46" s="153"/>
      <c r="B46" s="156"/>
      <c r="C46" s="56" t="s">
        <v>55</v>
      </c>
      <c r="D46" s="75"/>
      <c r="E46" s="87">
        <f t="shared" si="49"/>
        <v>9000</v>
      </c>
      <c r="F46" s="88">
        <f t="shared" si="50"/>
        <v>0</v>
      </c>
      <c r="G46" s="47"/>
      <c r="H46" s="48"/>
      <c r="I46" s="47"/>
      <c r="J46" s="49"/>
      <c r="K46" s="50">
        <v>3000</v>
      </c>
      <c r="L46" s="49"/>
      <c r="M46" s="97">
        <f t="shared" si="41"/>
        <v>3000</v>
      </c>
      <c r="N46" s="98">
        <f t="shared" si="42"/>
        <v>0</v>
      </c>
      <c r="O46" s="71"/>
      <c r="P46" s="72"/>
      <c r="Q46" s="71"/>
      <c r="R46" s="73"/>
      <c r="S46" s="74"/>
      <c r="T46" s="73"/>
      <c r="U46" s="97">
        <f t="shared" si="43"/>
        <v>0</v>
      </c>
      <c r="V46" s="98">
        <f t="shared" si="44"/>
        <v>0</v>
      </c>
      <c r="W46" s="47"/>
      <c r="X46" s="48"/>
      <c r="Y46" s="47"/>
      <c r="Z46" s="49"/>
      <c r="AA46" s="50">
        <v>3000</v>
      </c>
      <c r="AB46" s="49"/>
      <c r="AC46" s="97">
        <f t="shared" si="45"/>
        <v>3000</v>
      </c>
      <c r="AD46" s="98">
        <f t="shared" si="46"/>
        <v>0</v>
      </c>
      <c r="AE46" s="47"/>
      <c r="AF46" s="48"/>
      <c r="AG46" s="47"/>
      <c r="AH46" s="48"/>
      <c r="AI46" s="50">
        <v>3000</v>
      </c>
      <c r="AJ46" s="55"/>
      <c r="AK46" s="97">
        <f t="shared" si="47"/>
        <v>3000</v>
      </c>
      <c r="AL46" s="98">
        <f t="shared" si="48"/>
        <v>0</v>
      </c>
      <c r="AM46" s="33"/>
    </row>
    <row r="47" spans="1:39" ht="14.25" customHeight="1">
      <c r="A47" s="153"/>
      <c r="B47" s="156"/>
      <c r="C47" s="56" t="s">
        <v>56</v>
      </c>
      <c r="D47" s="75" t="s">
        <v>82</v>
      </c>
      <c r="E47" s="87">
        <f t="shared" si="49"/>
        <v>1000</v>
      </c>
      <c r="F47" s="88">
        <f t="shared" si="50"/>
        <v>0</v>
      </c>
      <c r="G47" s="47"/>
      <c r="H47" s="48"/>
      <c r="I47" s="47"/>
      <c r="J47" s="49"/>
      <c r="K47" s="50">
        <v>1000</v>
      </c>
      <c r="L47" s="49"/>
      <c r="M47" s="97">
        <f t="shared" si="41"/>
        <v>1000</v>
      </c>
      <c r="N47" s="98">
        <f t="shared" si="42"/>
        <v>0</v>
      </c>
      <c r="O47" s="71"/>
      <c r="P47" s="72"/>
      <c r="Q47" s="71"/>
      <c r="R47" s="73"/>
      <c r="S47" s="74"/>
      <c r="T47" s="73"/>
      <c r="U47" s="97">
        <f t="shared" si="43"/>
        <v>0</v>
      </c>
      <c r="V47" s="98">
        <f t="shared" si="44"/>
        <v>0</v>
      </c>
      <c r="W47" s="47"/>
      <c r="X47" s="48"/>
      <c r="Y47" s="47"/>
      <c r="Z47" s="49"/>
      <c r="AA47" s="50"/>
      <c r="AB47" s="49"/>
      <c r="AC47" s="97">
        <f t="shared" si="45"/>
        <v>0</v>
      </c>
      <c r="AD47" s="98">
        <f t="shared" si="46"/>
        <v>0</v>
      </c>
      <c r="AE47" s="47"/>
      <c r="AF47" s="48"/>
      <c r="AG47" s="47"/>
      <c r="AH47" s="48"/>
      <c r="AI47" s="50"/>
      <c r="AJ47" s="55"/>
      <c r="AK47" s="97">
        <f t="shared" si="47"/>
        <v>0</v>
      </c>
      <c r="AL47" s="98">
        <f t="shared" si="48"/>
        <v>0</v>
      </c>
      <c r="AM47" s="33"/>
    </row>
    <row r="48" spans="1:39" ht="25.5">
      <c r="A48" s="153"/>
      <c r="B48" s="156"/>
      <c r="C48" s="56" t="s">
        <v>57</v>
      </c>
      <c r="D48" s="75" t="s">
        <v>66</v>
      </c>
      <c r="E48" s="87">
        <f t="shared" si="49"/>
        <v>36000</v>
      </c>
      <c r="F48" s="88">
        <f t="shared" si="50"/>
        <v>0</v>
      </c>
      <c r="G48" s="47">
        <v>3000</v>
      </c>
      <c r="H48" s="48"/>
      <c r="I48" s="47">
        <v>3000</v>
      </c>
      <c r="J48" s="49"/>
      <c r="K48" s="50">
        <v>3000</v>
      </c>
      <c r="L48" s="49"/>
      <c r="M48" s="97">
        <f t="shared" si="41"/>
        <v>9000</v>
      </c>
      <c r="N48" s="98">
        <f t="shared" si="42"/>
        <v>0</v>
      </c>
      <c r="O48" s="71">
        <v>3000</v>
      </c>
      <c r="P48" s="72"/>
      <c r="Q48" s="71">
        <v>3000</v>
      </c>
      <c r="R48" s="73"/>
      <c r="S48" s="74">
        <v>3000</v>
      </c>
      <c r="T48" s="73"/>
      <c r="U48" s="97">
        <f t="shared" si="43"/>
        <v>9000</v>
      </c>
      <c r="V48" s="98">
        <f t="shared" si="44"/>
        <v>0</v>
      </c>
      <c r="W48" s="47">
        <v>3000</v>
      </c>
      <c r="X48" s="48"/>
      <c r="Y48" s="47">
        <v>3000</v>
      </c>
      <c r="Z48" s="49"/>
      <c r="AA48" s="50">
        <v>3000</v>
      </c>
      <c r="AB48" s="49"/>
      <c r="AC48" s="97">
        <f t="shared" si="45"/>
        <v>9000</v>
      </c>
      <c r="AD48" s="98">
        <f t="shared" si="46"/>
        <v>0</v>
      </c>
      <c r="AE48" s="47">
        <v>3000</v>
      </c>
      <c r="AF48" s="48"/>
      <c r="AG48" s="47">
        <v>3000</v>
      </c>
      <c r="AH48" s="48"/>
      <c r="AI48" s="50">
        <v>3000</v>
      </c>
      <c r="AJ48" s="55"/>
      <c r="AK48" s="97">
        <f t="shared" si="47"/>
        <v>9000</v>
      </c>
      <c r="AL48" s="98">
        <f t="shared" si="48"/>
        <v>0</v>
      </c>
      <c r="AM48" s="33"/>
    </row>
    <row r="49" spans="1:39" ht="14.25" customHeight="1">
      <c r="A49" s="153"/>
      <c r="B49" s="156"/>
      <c r="C49" s="56" t="s">
        <v>58</v>
      </c>
      <c r="D49" s="75" t="s">
        <v>67</v>
      </c>
      <c r="E49" s="87">
        <f t="shared" si="49"/>
        <v>45231.68</v>
      </c>
      <c r="F49" s="88">
        <f t="shared" si="50"/>
        <v>0</v>
      </c>
      <c r="G49" s="47">
        <v>3769.31</v>
      </c>
      <c r="H49" s="48"/>
      <c r="I49" s="47">
        <v>3769.31</v>
      </c>
      <c r="J49" s="49"/>
      <c r="K49" s="50">
        <v>3769.31</v>
      </c>
      <c r="L49" s="49"/>
      <c r="M49" s="97">
        <f t="shared" si="41"/>
        <v>11307.93</v>
      </c>
      <c r="N49" s="98">
        <f t="shared" si="42"/>
        <v>0</v>
      </c>
      <c r="O49" s="71">
        <v>3769.31</v>
      </c>
      <c r="P49" s="72"/>
      <c r="Q49" s="71">
        <v>3769.31</v>
      </c>
      <c r="R49" s="73"/>
      <c r="S49" s="74">
        <v>3769.31</v>
      </c>
      <c r="T49" s="73"/>
      <c r="U49" s="97">
        <f t="shared" si="43"/>
        <v>11307.93</v>
      </c>
      <c r="V49" s="98">
        <f t="shared" si="44"/>
        <v>0</v>
      </c>
      <c r="W49" s="47">
        <v>3769.31</v>
      </c>
      <c r="X49" s="48"/>
      <c r="Y49" s="47">
        <v>3769.31</v>
      </c>
      <c r="Z49" s="49"/>
      <c r="AA49" s="50">
        <v>3769.31</v>
      </c>
      <c r="AB49" s="49"/>
      <c r="AC49" s="97">
        <f t="shared" si="45"/>
        <v>11307.93</v>
      </c>
      <c r="AD49" s="98">
        <f t="shared" si="46"/>
        <v>0</v>
      </c>
      <c r="AE49" s="47">
        <v>3769.31</v>
      </c>
      <c r="AF49" s="48"/>
      <c r="AG49" s="47">
        <v>3769.31</v>
      </c>
      <c r="AH49" s="48"/>
      <c r="AI49" s="50">
        <v>3769.27</v>
      </c>
      <c r="AJ49" s="55"/>
      <c r="AK49" s="97">
        <f t="shared" si="47"/>
        <v>11307.89</v>
      </c>
      <c r="AL49" s="98">
        <f t="shared" si="48"/>
        <v>0</v>
      </c>
      <c r="AM49" s="33"/>
    </row>
    <row r="50" spans="1:39" ht="12.75">
      <c r="A50" s="153"/>
      <c r="B50" s="156"/>
      <c r="C50" s="56" t="s">
        <v>75</v>
      </c>
      <c r="D50" s="75" t="s">
        <v>76</v>
      </c>
      <c r="E50" s="87">
        <f t="shared" si="49"/>
        <v>2000</v>
      </c>
      <c r="F50" s="88">
        <f t="shared" si="50"/>
        <v>0</v>
      </c>
      <c r="G50" s="47"/>
      <c r="H50" s="48"/>
      <c r="I50" s="47"/>
      <c r="J50" s="49"/>
      <c r="K50" s="50"/>
      <c r="L50" s="49"/>
      <c r="M50" s="97">
        <f t="shared" si="41"/>
        <v>0</v>
      </c>
      <c r="N50" s="98">
        <f t="shared" si="42"/>
        <v>0</v>
      </c>
      <c r="O50" s="71">
        <v>2000</v>
      </c>
      <c r="P50" s="72"/>
      <c r="Q50" s="71"/>
      <c r="R50" s="73"/>
      <c r="S50" s="74"/>
      <c r="T50" s="73"/>
      <c r="U50" s="97">
        <f t="shared" si="43"/>
        <v>2000</v>
      </c>
      <c r="V50" s="98">
        <f t="shared" si="44"/>
        <v>0</v>
      </c>
      <c r="W50" s="47"/>
      <c r="X50" s="48"/>
      <c r="Y50" s="47"/>
      <c r="Z50" s="49"/>
      <c r="AA50" s="50"/>
      <c r="AB50" s="49"/>
      <c r="AC50" s="97">
        <f t="shared" si="45"/>
        <v>0</v>
      </c>
      <c r="AD50" s="98">
        <f t="shared" si="46"/>
        <v>0</v>
      </c>
      <c r="AE50" s="47"/>
      <c r="AF50" s="48"/>
      <c r="AG50" s="47"/>
      <c r="AH50" s="48"/>
      <c r="AI50" s="50"/>
      <c r="AJ50" s="55"/>
      <c r="AK50" s="97">
        <f t="shared" si="47"/>
        <v>0</v>
      </c>
      <c r="AL50" s="98">
        <f t="shared" si="48"/>
        <v>0</v>
      </c>
      <c r="AM50" s="33"/>
    </row>
    <row r="51" spans="1:39" ht="12.75">
      <c r="A51" s="153"/>
      <c r="B51" s="156"/>
      <c r="C51" s="61"/>
      <c r="D51" s="75"/>
      <c r="E51" s="87">
        <f t="shared" si="49"/>
        <v>0</v>
      </c>
      <c r="F51" s="88">
        <f t="shared" si="50"/>
        <v>0</v>
      </c>
      <c r="G51" s="47"/>
      <c r="H51" s="48"/>
      <c r="I51" s="47"/>
      <c r="J51" s="49"/>
      <c r="K51" s="50"/>
      <c r="L51" s="49"/>
      <c r="M51" s="97">
        <f t="shared" si="41"/>
        <v>0</v>
      </c>
      <c r="N51" s="98">
        <f t="shared" si="42"/>
        <v>0</v>
      </c>
      <c r="O51" s="71"/>
      <c r="P51" s="72"/>
      <c r="Q51" s="71"/>
      <c r="R51" s="73"/>
      <c r="S51" s="74"/>
      <c r="T51" s="73"/>
      <c r="U51" s="97">
        <f t="shared" si="43"/>
        <v>0</v>
      </c>
      <c r="V51" s="98">
        <f t="shared" si="44"/>
        <v>0</v>
      </c>
      <c r="W51" s="47"/>
      <c r="X51" s="48"/>
      <c r="Y51" s="47"/>
      <c r="Z51" s="49"/>
      <c r="AA51" s="50"/>
      <c r="AB51" s="49"/>
      <c r="AC51" s="97">
        <f t="shared" si="45"/>
        <v>0</v>
      </c>
      <c r="AD51" s="98">
        <f t="shared" si="46"/>
        <v>0</v>
      </c>
      <c r="AE51" s="47"/>
      <c r="AF51" s="48"/>
      <c r="AG51" s="47"/>
      <c r="AH51" s="48"/>
      <c r="AI51" s="50"/>
      <c r="AJ51" s="55"/>
      <c r="AK51" s="97">
        <f t="shared" si="47"/>
        <v>0</v>
      </c>
      <c r="AL51" s="98">
        <f t="shared" si="48"/>
        <v>0</v>
      </c>
      <c r="AM51" s="33"/>
    </row>
    <row r="52" spans="1:39" ht="12.75">
      <c r="A52" s="153"/>
      <c r="B52" s="156"/>
      <c r="C52" s="61"/>
      <c r="D52" s="77"/>
      <c r="E52" s="87">
        <f t="shared" si="49"/>
        <v>0</v>
      </c>
      <c r="F52" s="88">
        <f t="shared" si="50"/>
        <v>0</v>
      </c>
      <c r="G52" s="47"/>
      <c r="H52" s="48"/>
      <c r="I52" s="47"/>
      <c r="J52" s="49"/>
      <c r="K52" s="50"/>
      <c r="L52" s="49"/>
      <c r="M52" s="97">
        <f t="shared" si="41"/>
        <v>0</v>
      </c>
      <c r="N52" s="98">
        <f t="shared" si="42"/>
        <v>0</v>
      </c>
      <c r="O52" s="71"/>
      <c r="P52" s="72"/>
      <c r="Q52" s="71"/>
      <c r="R52" s="73"/>
      <c r="S52" s="74"/>
      <c r="T52" s="73"/>
      <c r="U52" s="97">
        <f t="shared" si="43"/>
        <v>0</v>
      </c>
      <c r="V52" s="98">
        <f t="shared" si="44"/>
        <v>0</v>
      </c>
      <c r="W52" s="47"/>
      <c r="X52" s="48"/>
      <c r="Y52" s="47"/>
      <c r="Z52" s="49"/>
      <c r="AA52" s="50"/>
      <c r="AB52" s="49"/>
      <c r="AC52" s="97">
        <f t="shared" si="45"/>
        <v>0</v>
      </c>
      <c r="AD52" s="98">
        <f t="shared" si="46"/>
        <v>0</v>
      </c>
      <c r="AE52" s="47"/>
      <c r="AF52" s="48"/>
      <c r="AG52" s="47"/>
      <c r="AH52" s="48"/>
      <c r="AI52" s="50"/>
      <c r="AJ52" s="55"/>
      <c r="AK52" s="97">
        <f t="shared" si="47"/>
        <v>0</v>
      </c>
      <c r="AL52" s="98">
        <f t="shared" si="48"/>
        <v>0</v>
      </c>
      <c r="AM52" s="33"/>
    </row>
    <row r="53" spans="1:39" ht="14.25" customHeight="1">
      <c r="A53" s="153"/>
      <c r="B53" s="156"/>
      <c r="C53" s="61"/>
      <c r="D53" s="77"/>
      <c r="E53" s="87">
        <f t="shared" si="49"/>
        <v>0</v>
      </c>
      <c r="F53" s="88">
        <f t="shared" si="50"/>
        <v>0</v>
      </c>
      <c r="G53" s="47"/>
      <c r="H53" s="48"/>
      <c r="I53" s="47"/>
      <c r="J53" s="49"/>
      <c r="K53" s="50"/>
      <c r="L53" s="49"/>
      <c r="M53" s="97">
        <f t="shared" si="41"/>
        <v>0</v>
      </c>
      <c r="N53" s="98">
        <f t="shared" si="42"/>
        <v>0</v>
      </c>
      <c r="O53" s="71"/>
      <c r="P53" s="72"/>
      <c r="Q53" s="71"/>
      <c r="R53" s="73"/>
      <c r="S53" s="74"/>
      <c r="T53" s="73"/>
      <c r="U53" s="97">
        <f t="shared" si="43"/>
        <v>0</v>
      </c>
      <c r="V53" s="98">
        <f t="shared" si="44"/>
        <v>0</v>
      </c>
      <c r="W53" s="47"/>
      <c r="X53" s="48"/>
      <c r="Y53" s="47"/>
      <c r="Z53" s="49"/>
      <c r="AA53" s="50"/>
      <c r="AB53" s="49"/>
      <c r="AC53" s="97">
        <f t="shared" si="45"/>
        <v>0</v>
      </c>
      <c r="AD53" s="98">
        <f t="shared" si="46"/>
        <v>0</v>
      </c>
      <c r="AE53" s="47"/>
      <c r="AF53" s="48"/>
      <c r="AG53" s="47"/>
      <c r="AH53" s="48"/>
      <c r="AI53" s="50"/>
      <c r="AJ53" s="55"/>
      <c r="AK53" s="97">
        <f t="shared" si="47"/>
        <v>0</v>
      </c>
      <c r="AL53" s="98">
        <f t="shared" si="48"/>
        <v>0</v>
      </c>
      <c r="AM53" s="33"/>
    </row>
    <row r="54" spans="1:39" ht="12.75">
      <c r="A54" s="153"/>
      <c r="B54" s="156"/>
      <c r="C54" s="61"/>
      <c r="D54" s="77"/>
      <c r="E54" s="87">
        <f t="shared" si="49"/>
        <v>0</v>
      </c>
      <c r="F54" s="88">
        <f t="shared" si="50"/>
        <v>0</v>
      </c>
      <c r="G54" s="47"/>
      <c r="H54" s="48"/>
      <c r="I54" s="47"/>
      <c r="J54" s="49"/>
      <c r="K54" s="50"/>
      <c r="L54" s="49"/>
      <c r="M54" s="97">
        <f t="shared" si="41"/>
        <v>0</v>
      </c>
      <c r="N54" s="98">
        <f t="shared" si="42"/>
        <v>0</v>
      </c>
      <c r="O54" s="71"/>
      <c r="P54" s="72"/>
      <c r="Q54" s="71"/>
      <c r="R54" s="73"/>
      <c r="S54" s="74"/>
      <c r="T54" s="73"/>
      <c r="U54" s="97">
        <f t="shared" si="43"/>
        <v>0</v>
      </c>
      <c r="V54" s="98">
        <f t="shared" si="44"/>
        <v>0</v>
      </c>
      <c r="W54" s="47"/>
      <c r="X54" s="48"/>
      <c r="Y54" s="47"/>
      <c r="Z54" s="49"/>
      <c r="AA54" s="50"/>
      <c r="AB54" s="49"/>
      <c r="AC54" s="97">
        <f t="shared" si="45"/>
        <v>0</v>
      </c>
      <c r="AD54" s="98">
        <f t="shared" si="46"/>
        <v>0</v>
      </c>
      <c r="AE54" s="47"/>
      <c r="AF54" s="48"/>
      <c r="AG54" s="47"/>
      <c r="AH54" s="48"/>
      <c r="AI54" s="50"/>
      <c r="AJ54" s="55"/>
      <c r="AK54" s="97">
        <f t="shared" si="47"/>
        <v>0</v>
      </c>
      <c r="AL54" s="98">
        <f t="shared" si="48"/>
        <v>0</v>
      </c>
      <c r="AM54" s="33"/>
    </row>
    <row r="55" spans="1:39" ht="12.75">
      <c r="A55" s="153"/>
      <c r="B55" s="156"/>
      <c r="C55" s="61"/>
      <c r="D55" s="77"/>
      <c r="E55" s="87">
        <f t="shared" si="49"/>
        <v>0</v>
      </c>
      <c r="F55" s="88">
        <f t="shared" si="50"/>
        <v>0</v>
      </c>
      <c r="G55" s="47"/>
      <c r="H55" s="48"/>
      <c r="I55" s="47"/>
      <c r="J55" s="49"/>
      <c r="K55" s="50"/>
      <c r="L55" s="49"/>
      <c r="M55" s="97">
        <f t="shared" si="41"/>
        <v>0</v>
      </c>
      <c r="N55" s="98">
        <f t="shared" si="42"/>
        <v>0</v>
      </c>
      <c r="O55" s="71"/>
      <c r="P55" s="72"/>
      <c r="Q55" s="71"/>
      <c r="R55" s="73"/>
      <c r="S55" s="74"/>
      <c r="T55" s="73"/>
      <c r="U55" s="97">
        <f t="shared" si="43"/>
        <v>0</v>
      </c>
      <c r="V55" s="98">
        <f t="shared" si="44"/>
        <v>0</v>
      </c>
      <c r="W55" s="47"/>
      <c r="X55" s="48"/>
      <c r="Y55" s="47"/>
      <c r="Z55" s="49"/>
      <c r="AA55" s="50"/>
      <c r="AB55" s="49"/>
      <c r="AC55" s="97">
        <f t="shared" si="45"/>
        <v>0</v>
      </c>
      <c r="AD55" s="98">
        <f t="shared" si="46"/>
        <v>0</v>
      </c>
      <c r="AE55" s="47"/>
      <c r="AF55" s="48"/>
      <c r="AG55" s="47"/>
      <c r="AH55" s="48"/>
      <c r="AI55" s="50"/>
      <c r="AJ55" s="55"/>
      <c r="AK55" s="97">
        <f t="shared" si="47"/>
        <v>0</v>
      </c>
      <c r="AL55" s="98">
        <f t="shared" si="48"/>
        <v>0</v>
      </c>
      <c r="AM55" s="33"/>
    </row>
    <row r="56" spans="1:39" ht="12.75">
      <c r="A56" s="153"/>
      <c r="B56" s="156"/>
      <c r="C56" s="61"/>
      <c r="D56" s="77"/>
      <c r="E56" s="87">
        <f t="shared" si="49"/>
        <v>0</v>
      </c>
      <c r="F56" s="88">
        <f t="shared" si="50"/>
        <v>0</v>
      </c>
      <c r="G56" s="47"/>
      <c r="H56" s="48"/>
      <c r="I56" s="47"/>
      <c r="J56" s="49"/>
      <c r="K56" s="50"/>
      <c r="L56" s="49"/>
      <c r="M56" s="97">
        <f t="shared" si="41"/>
        <v>0</v>
      </c>
      <c r="N56" s="98">
        <f t="shared" si="42"/>
        <v>0</v>
      </c>
      <c r="O56" s="71"/>
      <c r="P56" s="72"/>
      <c r="Q56" s="71"/>
      <c r="R56" s="73"/>
      <c r="S56" s="74"/>
      <c r="T56" s="73"/>
      <c r="U56" s="97">
        <f t="shared" si="43"/>
        <v>0</v>
      </c>
      <c r="V56" s="98">
        <f t="shared" si="44"/>
        <v>0</v>
      </c>
      <c r="W56" s="47"/>
      <c r="X56" s="48"/>
      <c r="Y56" s="47"/>
      <c r="Z56" s="49"/>
      <c r="AA56" s="50"/>
      <c r="AB56" s="49"/>
      <c r="AC56" s="97">
        <f t="shared" si="45"/>
        <v>0</v>
      </c>
      <c r="AD56" s="98">
        <f t="shared" si="46"/>
        <v>0</v>
      </c>
      <c r="AE56" s="47"/>
      <c r="AF56" s="48"/>
      <c r="AG56" s="47"/>
      <c r="AH56" s="48"/>
      <c r="AI56" s="50"/>
      <c r="AJ56" s="55"/>
      <c r="AK56" s="97">
        <f t="shared" si="47"/>
        <v>0</v>
      </c>
      <c r="AL56" s="98">
        <f t="shared" si="48"/>
        <v>0</v>
      </c>
      <c r="AM56" s="33"/>
    </row>
    <row r="57" spans="1:39" ht="12.75">
      <c r="A57" s="153"/>
      <c r="B57" s="156"/>
      <c r="C57" s="61"/>
      <c r="D57" s="77"/>
      <c r="E57" s="87">
        <f t="shared" si="49"/>
        <v>0</v>
      </c>
      <c r="F57" s="88">
        <f t="shared" si="50"/>
        <v>0</v>
      </c>
      <c r="G57" s="47"/>
      <c r="H57" s="48"/>
      <c r="I57" s="47"/>
      <c r="J57" s="49"/>
      <c r="K57" s="50"/>
      <c r="L57" s="49"/>
      <c r="M57" s="97">
        <f t="shared" si="41"/>
        <v>0</v>
      </c>
      <c r="N57" s="98">
        <f t="shared" si="42"/>
        <v>0</v>
      </c>
      <c r="O57" s="71"/>
      <c r="P57" s="72"/>
      <c r="Q57" s="71"/>
      <c r="R57" s="73"/>
      <c r="S57" s="74"/>
      <c r="T57" s="73"/>
      <c r="U57" s="97">
        <f t="shared" si="43"/>
        <v>0</v>
      </c>
      <c r="V57" s="98">
        <f t="shared" si="44"/>
        <v>0</v>
      </c>
      <c r="W57" s="47"/>
      <c r="X57" s="48"/>
      <c r="Y57" s="47"/>
      <c r="Z57" s="49"/>
      <c r="AA57" s="50"/>
      <c r="AB57" s="49"/>
      <c r="AC57" s="97">
        <f t="shared" si="45"/>
        <v>0</v>
      </c>
      <c r="AD57" s="98">
        <f t="shared" si="46"/>
        <v>0</v>
      </c>
      <c r="AE57" s="47"/>
      <c r="AF57" s="48"/>
      <c r="AG57" s="47"/>
      <c r="AH57" s="48"/>
      <c r="AI57" s="50"/>
      <c r="AJ57" s="55"/>
      <c r="AK57" s="97">
        <f t="shared" si="47"/>
        <v>0</v>
      </c>
      <c r="AL57" s="98">
        <f t="shared" si="48"/>
        <v>0</v>
      </c>
      <c r="AM57" s="33"/>
    </row>
    <row r="58" spans="1:39" ht="12.75">
      <c r="A58" s="153"/>
      <c r="B58" s="156"/>
      <c r="C58" s="61"/>
      <c r="D58" s="77"/>
      <c r="E58" s="87">
        <f t="shared" si="49"/>
        <v>0</v>
      </c>
      <c r="F58" s="88">
        <f t="shared" si="50"/>
        <v>0</v>
      </c>
      <c r="G58" s="47"/>
      <c r="H58" s="48"/>
      <c r="I58" s="47"/>
      <c r="J58" s="49"/>
      <c r="K58" s="50"/>
      <c r="L58" s="49"/>
      <c r="M58" s="97">
        <f t="shared" si="41"/>
        <v>0</v>
      </c>
      <c r="N58" s="98">
        <f t="shared" si="42"/>
        <v>0</v>
      </c>
      <c r="O58" s="71"/>
      <c r="P58" s="72"/>
      <c r="Q58" s="71"/>
      <c r="R58" s="73"/>
      <c r="S58" s="74"/>
      <c r="T58" s="73"/>
      <c r="U58" s="97">
        <f t="shared" si="43"/>
        <v>0</v>
      </c>
      <c r="V58" s="98">
        <f t="shared" si="44"/>
        <v>0</v>
      </c>
      <c r="W58" s="47"/>
      <c r="X58" s="48"/>
      <c r="Y58" s="47"/>
      <c r="Z58" s="49"/>
      <c r="AA58" s="50"/>
      <c r="AB58" s="49"/>
      <c r="AC58" s="97">
        <f t="shared" si="45"/>
        <v>0</v>
      </c>
      <c r="AD58" s="98">
        <f t="shared" si="46"/>
        <v>0</v>
      </c>
      <c r="AE58" s="47"/>
      <c r="AF58" s="48"/>
      <c r="AG58" s="47"/>
      <c r="AH58" s="48"/>
      <c r="AI58" s="50"/>
      <c r="AJ58" s="55"/>
      <c r="AK58" s="97">
        <f t="shared" si="47"/>
        <v>0</v>
      </c>
      <c r="AL58" s="98">
        <f t="shared" si="48"/>
        <v>0</v>
      </c>
      <c r="AM58" s="33"/>
    </row>
    <row r="59" spans="1:39" ht="12.75">
      <c r="A59" s="153"/>
      <c r="B59" s="156"/>
      <c r="C59" s="61"/>
      <c r="D59" s="77"/>
      <c r="E59" s="87">
        <f t="shared" si="49"/>
        <v>0</v>
      </c>
      <c r="F59" s="88">
        <f t="shared" si="50"/>
        <v>0</v>
      </c>
      <c r="G59" s="47"/>
      <c r="H59" s="48"/>
      <c r="I59" s="47"/>
      <c r="J59" s="49"/>
      <c r="K59" s="50"/>
      <c r="L59" s="49"/>
      <c r="M59" s="97">
        <f t="shared" si="41"/>
        <v>0</v>
      </c>
      <c r="N59" s="98">
        <f t="shared" si="42"/>
        <v>0</v>
      </c>
      <c r="O59" s="71"/>
      <c r="P59" s="72"/>
      <c r="Q59" s="71"/>
      <c r="R59" s="73"/>
      <c r="S59" s="74"/>
      <c r="T59" s="73"/>
      <c r="U59" s="97">
        <f t="shared" si="43"/>
        <v>0</v>
      </c>
      <c r="V59" s="98">
        <f t="shared" si="44"/>
        <v>0</v>
      </c>
      <c r="W59" s="47"/>
      <c r="X59" s="48"/>
      <c r="Y59" s="47"/>
      <c r="Z59" s="49"/>
      <c r="AA59" s="50"/>
      <c r="AB59" s="49"/>
      <c r="AC59" s="97">
        <f t="shared" si="45"/>
        <v>0</v>
      </c>
      <c r="AD59" s="98">
        <f t="shared" si="46"/>
        <v>0</v>
      </c>
      <c r="AE59" s="47"/>
      <c r="AF59" s="48"/>
      <c r="AG59" s="47"/>
      <c r="AH59" s="48"/>
      <c r="AI59" s="50"/>
      <c r="AJ59" s="55"/>
      <c r="AK59" s="97">
        <f t="shared" si="47"/>
        <v>0</v>
      </c>
      <c r="AL59" s="98">
        <f t="shared" si="48"/>
        <v>0</v>
      </c>
      <c r="AM59" s="33"/>
    </row>
    <row r="60" spans="1:39" ht="12.75">
      <c r="A60" s="153"/>
      <c r="B60" s="156"/>
      <c r="C60" s="61"/>
      <c r="D60" s="77"/>
      <c r="E60" s="87">
        <f t="shared" si="49"/>
        <v>0</v>
      </c>
      <c r="F60" s="88">
        <f t="shared" si="50"/>
        <v>0</v>
      </c>
      <c r="G60" s="47"/>
      <c r="H60" s="48"/>
      <c r="I60" s="47"/>
      <c r="J60" s="49"/>
      <c r="K60" s="50"/>
      <c r="L60" s="49"/>
      <c r="M60" s="97">
        <f t="shared" si="41"/>
        <v>0</v>
      </c>
      <c r="N60" s="98">
        <f t="shared" si="42"/>
        <v>0</v>
      </c>
      <c r="O60" s="71"/>
      <c r="P60" s="72"/>
      <c r="Q60" s="71"/>
      <c r="R60" s="73"/>
      <c r="S60" s="74"/>
      <c r="T60" s="73"/>
      <c r="U60" s="97">
        <f t="shared" si="43"/>
        <v>0</v>
      </c>
      <c r="V60" s="98">
        <f t="shared" si="44"/>
        <v>0</v>
      </c>
      <c r="W60" s="47"/>
      <c r="X60" s="48"/>
      <c r="Y60" s="47"/>
      <c r="Z60" s="49"/>
      <c r="AA60" s="50"/>
      <c r="AB60" s="49"/>
      <c r="AC60" s="97">
        <f t="shared" si="45"/>
        <v>0</v>
      </c>
      <c r="AD60" s="98">
        <f t="shared" si="46"/>
        <v>0</v>
      </c>
      <c r="AE60" s="47"/>
      <c r="AF60" s="48"/>
      <c r="AG60" s="47"/>
      <c r="AH60" s="48"/>
      <c r="AI60" s="50"/>
      <c r="AJ60" s="55"/>
      <c r="AK60" s="97">
        <f t="shared" si="47"/>
        <v>0</v>
      </c>
      <c r="AL60" s="98">
        <f t="shared" si="48"/>
        <v>0</v>
      </c>
      <c r="AM60" s="33"/>
    </row>
    <row r="61" spans="1:39" ht="12.75">
      <c r="A61" s="153"/>
      <c r="B61" s="156"/>
      <c r="C61" s="61"/>
      <c r="D61" s="77"/>
      <c r="E61" s="87">
        <f t="shared" si="49"/>
        <v>0</v>
      </c>
      <c r="F61" s="88">
        <f t="shared" si="50"/>
        <v>0</v>
      </c>
      <c r="G61" s="47"/>
      <c r="H61" s="48"/>
      <c r="I61" s="47"/>
      <c r="J61" s="49"/>
      <c r="K61" s="50"/>
      <c r="L61" s="49"/>
      <c r="M61" s="97">
        <f t="shared" si="41"/>
        <v>0</v>
      </c>
      <c r="N61" s="98">
        <f t="shared" si="42"/>
        <v>0</v>
      </c>
      <c r="O61" s="71"/>
      <c r="P61" s="72"/>
      <c r="Q61" s="71"/>
      <c r="R61" s="73"/>
      <c r="S61" s="74"/>
      <c r="T61" s="73"/>
      <c r="U61" s="97">
        <f t="shared" si="43"/>
        <v>0</v>
      </c>
      <c r="V61" s="98">
        <f t="shared" si="44"/>
        <v>0</v>
      </c>
      <c r="W61" s="47"/>
      <c r="X61" s="48"/>
      <c r="Y61" s="47"/>
      <c r="Z61" s="49"/>
      <c r="AA61" s="50"/>
      <c r="AB61" s="49"/>
      <c r="AC61" s="97">
        <f t="shared" si="45"/>
        <v>0</v>
      </c>
      <c r="AD61" s="98">
        <f t="shared" si="46"/>
        <v>0</v>
      </c>
      <c r="AE61" s="47"/>
      <c r="AF61" s="48"/>
      <c r="AG61" s="47"/>
      <c r="AH61" s="48"/>
      <c r="AI61" s="50"/>
      <c r="AJ61" s="55"/>
      <c r="AK61" s="97">
        <f t="shared" si="47"/>
        <v>0</v>
      </c>
      <c r="AL61" s="98">
        <f t="shared" si="48"/>
        <v>0</v>
      </c>
      <c r="AM61" s="33"/>
    </row>
    <row r="62" spans="1:39" ht="12.75">
      <c r="A62" s="153"/>
      <c r="B62" s="156"/>
      <c r="C62" s="61"/>
      <c r="D62" s="77"/>
      <c r="E62" s="87">
        <f t="shared" si="49"/>
        <v>0</v>
      </c>
      <c r="F62" s="88">
        <f t="shared" si="50"/>
        <v>0</v>
      </c>
      <c r="G62" s="47"/>
      <c r="H62" s="48"/>
      <c r="I62" s="47"/>
      <c r="J62" s="49"/>
      <c r="K62" s="50"/>
      <c r="L62" s="49"/>
      <c r="M62" s="97">
        <f t="shared" si="41"/>
        <v>0</v>
      </c>
      <c r="N62" s="98">
        <f t="shared" si="42"/>
        <v>0</v>
      </c>
      <c r="O62" s="71"/>
      <c r="P62" s="72"/>
      <c r="Q62" s="71"/>
      <c r="R62" s="73"/>
      <c r="S62" s="74"/>
      <c r="T62" s="73"/>
      <c r="U62" s="97">
        <f t="shared" si="43"/>
        <v>0</v>
      </c>
      <c r="V62" s="98">
        <f t="shared" si="44"/>
        <v>0</v>
      </c>
      <c r="W62" s="47"/>
      <c r="X62" s="48"/>
      <c r="Y62" s="47"/>
      <c r="Z62" s="49"/>
      <c r="AA62" s="50"/>
      <c r="AB62" s="49"/>
      <c r="AC62" s="97">
        <f t="shared" si="45"/>
        <v>0</v>
      </c>
      <c r="AD62" s="98">
        <f t="shared" si="46"/>
        <v>0</v>
      </c>
      <c r="AE62" s="47"/>
      <c r="AF62" s="48"/>
      <c r="AG62" s="47"/>
      <c r="AH62" s="48"/>
      <c r="AI62" s="50"/>
      <c r="AJ62" s="55"/>
      <c r="AK62" s="97">
        <f t="shared" si="47"/>
        <v>0</v>
      </c>
      <c r="AL62" s="98">
        <f t="shared" si="48"/>
        <v>0</v>
      </c>
      <c r="AM62" s="33"/>
    </row>
    <row r="63" spans="1:39" ht="12.75">
      <c r="A63" s="153"/>
      <c r="B63" s="156"/>
      <c r="C63" s="61"/>
      <c r="D63" s="75"/>
      <c r="E63" s="87">
        <f t="shared" si="49"/>
        <v>0</v>
      </c>
      <c r="F63" s="88">
        <f t="shared" si="50"/>
        <v>0</v>
      </c>
      <c r="G63" s="47"/>
      <c r="H63" s="48"/>
      <c r="I63" s="47"/>
      <c r="J63" s="49"/>
      <c r="K63" s="50"/>
      <c r="L63" s="49"/>
      <c r="M63" s="97">
        <f t="shared" si="41"/>
        <v>0</v>
      </c>
      <c r="N63" s="98">
        <f t="shared" si="42"/>
        <v>0</v>
      </c>
      <c r="O63" s="71"/>
      <c r="P63" s="72"/>
      <c r="Q63" s="71"/>
      <c r="R63" s="73"/>
      <c r="S63" s="74"/>
      <c r="T63" s="73"/>
      <c r="U63" s="97">
        <f t="shared" si="43"/>
        <v>0</v>
      </c>
      <c r="V63" s="98">
        <f t="shared" si="44"/>
        <v>0</v>
      </c>
      <c r="W63" s="47"/>
      <c r="X63" s="48"/>
      <c r="Y63" s="47"/>
      <c r="Z63" s="49"/>
      <c r="AA63" s="50"/>
      <c r="AB63" s="49"/>
      <c r="AC63" s="97">
        <f t="shared" si="45"/>
        <v>0</v>
      </c>
      <c r="AD63" s="98">
        <f t="shared" si="46"/>
        <v>0</v>
      </c>
      <c r="AE63" s="47"/>
      <c r="AF63" s="48"/>
      <c r="AG63" s="47"/>
      <c r="AH63" s="48"/>
      <c r="AI63" s="50"/>
      <c r="AJ63" s="55"/>
      <c r="AK63" s="97">
        <f t="shared" si="47"/>
        <v>0</v>
      </c>
      <c r="AL63" s="98">
        <f t="shared" si="48"/>
        <v>0</v>
      </c>
      <c r="AM63" s="33"/>
    </row>
    <row r="64" spans="1:39" ht="13.5" thickBot="1">
      <c r="A64" s="154"/>
      <c r="B64" s="157"/>
      <c r="C64" s="126" t="s">
        <v>27</v>
      </c>
      <c r="D64" s="127"/>
      <c r="E64" s="89">
        <f aca="true" t="shared" si="51" ref="E64:AL64">SUM(E44:E63)</f>
        <v>102331.68</v>
      </c>
      <c r="F64" s="90">
        <f t="shared" si="51"/>
        <v>0</v>
      </c>
      <c r="G64" s="108">
        <f t="shared" si="51"/>
        <v>6769.3099999999995</v>
      </c>
      <c r="H64" s="109">
        <f t="shared" si="51"/>
        <v>0</v>
      </c>
      <c r="I64" s="108">
        <f t="shared" si="51"/>
        <v>6769.3099999999995</v>
      </c>
      <c r="J64" s="109">
        <f t="shared" si="51"/>
        <v>0</v>
      </c>
      <c r="K64" s="111">
        <f t="shared" si="51"/>
        <v>10769.31</v>
      </c>
      <c r="L64" s="110">
        <f t="shared" si="51"/>
        <v>0</v>
      </c>
      <c r="M64" s="99">
        <f t="shared" si="51"/>
        <v>24307.93</v>
      </c>
      <c r="N64" s="100">
        <f t="shared" si="51"/>
        <v>0</v>
      </c>
      <c r="O64" s="108">
        <f t="shared" si="51"/>
        <v>8769.31</v>
      </c>
      <c r="P64" s="109">
        <f t="shared" si="51"/>
        <v>0</v>
      </c>
      <c r="Q64" s="108">
        <f t="shared" si="51"/>
        <v>6769.3099999999995</v>
      </c>
      <c r="R64" s="109">
        <f t="shared" si="51"/>
        <v>0</v>
      </c>
      <c r="S64" s="111">
        <f t="shared" si="51"/>
        <v>15869.31</v>
      </c>
      <c r="T64" s="110">
        <f t="shared" si="51"/>
        <v>0</v>
      </c>
      <c r="U64" s="99">
        <f t="shared" si="51"/>
        <v>31407.93</v>
      </c>
      <c r="V64" s="100">
        <f t="shared" si="51"/>
        <v>0</v>
      </c>
      <c r="W64" s="108">
        <f t="shared" si="51"/>
        <v>6769.3099999999995</v>
      </c>
      <c r="X64" s="109">
        <f t="shared" si="51"/>
        <v>0</v>
      </c>
      <c r="Y64" s="108">
        <f t="shared" si="51"/>
        <v>6769.3099999999995</v>
      </c>
      <c r="Z64" s="109">
        <f t="shared" si="51"/>
        <v>0</v>
      </c>
      <c r="AA64" s="111">
        <f t="shared" si="51"/>
        <v>9769.31</v>
      </c>
      <c r="AB64" s="110">
        <f t="shared" si="51"/>
        <v>0</v>
      </c>
      <c r="AC64" s="99">
        <f t="shared" si="51"/>
        <v>23307.93</v>
      </c>
      <c r="AD64" s="100">
        <f t="shared" si="51"/>
        <v>0</v>
      </c>
      <c r="AE64" s="108">
        <f t="shared" si="51"/>
        <v>6769.3099999999995</v>
      </c>
      <c r="AF64" s="109">
        <f t="shared" si="51"/>
        <v>0</v>
      </c>
      <c r="AG64" s="108">
        <f t="shared" si="51"/>
        <v>6769.3099999999995</v>
      </c>
      <c r="AH64" s="109">
        <f t="shared" si="51"/>
        <v>0</v>
      </c>
      <c r="AI64" s="111">
        <f t="shared" si="51"/>
        <v>9769.27</v>
      </c>
      <c r="AJ64" s="110">
        <f t="shared" si="51"/>
        <v>0</v>
      </c>
      <c r="AK64" s="99">
        <f t="shared" si="51"/>
        <v>23307.89</v>
      </c>
      <c r="AL64" s="100">
        <f t="shared" si="51"/>
        <v>0</v>
      </c>
      <c r="AM64" s="33"/>
    </row>
    <row r="65" spans="1:39" ht="13.5" thickTop="1">
      <c r="A65" s="152">
        <v>226</v>
      </c>
      <c r="B65" s="155" t="s">
        <v>8</v>
      </c>
      <c r="C65" s="34" t="s">
        <v>59</v>
      </c>
      <c r="D65" s="65"/>
      <c r="E65" s="85">
        <f>M65+U65+AC65+AK65</f>
        <v>40000</v>
      </c>
      <c r="F65" s="86">
        <f>N65+V65+AD65+AL65</f>
        <v>0</v>
      </c>
      <c r="G65" s="36"/>
      <c r="H65" s="37"/>
      <c r="I65" s="36"/>
      <c r="J65" s="38"/>
      <c r="K65" s="39">
        <v>40000</v>
      </c>
      <c r="L65" s="38"/>
      <c r="M65" s="95">
        <f aca="true" t="shared" si="52" ref="M65:M84">G65+I65+K65</f>
        <v>40000</v>
      </c>
      <c r="N65" s="96">
        <f aca="true" t="shared" si="53" ref="N65:N84">H65+J65+L65</f>
        <v>0</v>
      </c>
      <c r="O65" s="66"/>
      <c r="P65" s="67"/>
      <c r="Q65" s="66"/>
      <c r="R65" s="68"/>
      <c r="S65" s="69"/>
      <c r="T65" s="68"/>
      <c r="U65" s="95">
        <f aca="true" t="shared" si="54" ref="U65:U84">O65+Q65+S65</f>
        <v>0</v>
      </c>
      <c r="V65" s="96">
        <f aca="true" t="shared" si="55" ref="V65:V84">P65+R65+T65</f>
        <v>0</v>
      </c>
      <c r="W65" s="36"/>
      <c r="X65" s="37"/>
      <c r="Y65" s="36"/>
      <c r="Z65" s="38"/>
      <c r="AA65" s="39"/>
      <c r="AB65" s="38"/>
      <c r="AC65" s="95">
        <f aca="true" t="shared" si="56" ref="AC65:AC84">W65+Y65+AA65</f>
        <v>0</v>
      </c>
      <c r="AD65" s="96">
        <f aca="true" t="shared" si="57" ref="AD65:AD84">X65+Z65+AB65</f>
        <v>0</v>
      </c>
      <c r="AE65" s="36"/>
      <c r="AF65" s="37"/>
      <c r="AG65" s="36"/>
      <c r="AH65" s="37"/>
      <c r="AI65" s="39"/>
      <c r="AJ65" s="44"/>
      <c r="AK65" s="95">
        <f aca="true" t="shared" si="58" ref="AK65:AK84">AE65+AG65+AI65</f>
        <v>0</v>
      </c>
      <c r="AL65" s="96">
        <f aca="true" t="shared" si="59" ref="AL65:AL84">AF65+AH65+AJ65</f>
        <v>0</v>
      </c>
      <c r="AM65" s="33"/>
    </row>
    <row r="66" spans="1:39" ht="12.75">
      <c r="A66" s="153"/>
      <c r="B66" s="156"/>
      <c r="C66" s="61"/>
      <c r="D66" s="75"/>
      <c r="E66" s="87">
        <f aca="true" t="shared" si="60" ref="E66:E84">M66+U66+AC66+AK66</f>
        <v>0</v>
      </c>
      <c r="F66" s="88">
        <f aca="true" t="shared" si="61" ref="F66:F84">N66+V66+AD66+AL66</f>
        <v>0</v>
      </c>
      <c r="G66" s="47"/>
      <c r="H66" s="48"/>
      <c r="I66" s="47"/>
      <c r="J66" s="49"/>
      <c r="K66" s="50"/>
      <c r="L66" s="49"/>
      <c r="M66" s="97">
        <f t="shared" si="52"/>
        <v>0</v>
      </c>
      <c r="N66" s="98">
        <f t="shared" si="53"/>
        <v>0</v>
      </c>
      <c r="O66" s="71"/>
      <c r="P66" s="72"/>
      <c r="Q66" s="71"/>
      <c r="R66" s="73"/>
      <c r="S66" s="74"/>
      <c r="T66" s="73"/>
      <c r="U66" s="97">
        <f t="shared" si="54"/>
        <v>0</v>
      </c>
      <c r="V66" s="98">
        <f t="shared" si="55"/>
        <v>0</v>
      </c>
      <c r="W66" s="47"/>
      <c r="X66" s="48"/>
      <c r="Y66" s="47"/>
      <c r="Z66" s="49"/>
      <c r="AA66" s="50"/>
      <c r="AB66" s="49"/>
      <c r="AC66" s="97">
        <f t="shared" si="56"/>
        <v>0</v>
      </c>
      <c r="AD66" s="98">
        <f t="shared" si="57"/>
        <v>0</v>
      </c>
      <c r="AE66" s="47"/>
      <c r="AF66" s="48"/>
      <c r="AG66" s="47"/>
      <c r="AH66" s="48"/>
      <c r="AI66" s="50"/>
      <c r="AJ66" s="55"/>
      <c r="AK66" s="97">
        <f t="shared" si="58"/>
        <v>0</v>
      </c>
      <c r="AL66" s="98">
        <f t="shared" si="59"/>
        <v>0</v>
      </c>
      <c r="AM66" s="33"/>
    </row>
    <row r="67" spans="1:39" ht="12.75">
      <c r="A67" s="153"/>
      <c r="B67" s="156"/>
      <c r="C67" s="56" t="s">
        <v>46</v>
      </c>
      <c r="D67" s="75" t="s">
        <v>68</v>
      </c>
      <c r="E67" s="87">
        <f t="shared" si="60"/>
        <v>6000</v>
      </c>
      <c r="F67" s="88">
        <f t="shared" si="61"/>
        <v>0</v>
      </c>
      <c r="G67" s="47">
        <v>3000</v>
      </c>
      <c r="H67" s="48"/>
      <c r="I67" s="47"/>
      <c r="J67" s="49"/>
      <c r="K67" s="50"/>
      <c r="L67" s="49"/>
      <c r="M67" s="97">
        <f t="shared" si="52"/>
        <v>3000</v>
      </c>
      <c r="N67" s="98">
        <f t="shared" si="53"/>
        <v>0</v>
      </c>
      <c r="O67" s="71"/>
      <c r="P67" s="72"/>
      <c r="Q67" s="71"/>
      <c r="R67" s="73"/>
      <c r="S67" s="74"/>
      <c r="T67" s="73"/>
      <c r="U67" s="97">
        <f t="shared" si="54"/>
        <v>0</v>
      </c>
      <c r="V67" s="98">
        <f t="shared" si="55"/>
        <v>0</v>
      </c>
      <c r="W67" s="47">
        <v>3000</v>
      </c>
      <c r="X67" s="48"/>
      <c r="Y67" s="47"/>
      <c r="Z67" s="49"/>
      <c r="AA67" s="50"/>
      <c r="AB67" s="49"/>
      <c r="AC67" s="97">
        <f t="shared" si="56"/>
        <v>3000</v>
      </c>
      <c r="AD67" s="98">
        <f t="shared" si="57"/>
        <v>0</v>
      </c>
      <c r="AE67" s="47"/>
      <c r="AF67" s="48"/>
      <c r="AG67" s="47"/>
      <c r="AH67" s="48"/>
      <c r="AI67" s="50"/>
      <c r="AJ67" s="55"/>
      <c r="AK67" s="97">
        <f t="shared" si="58"/>
        <v>0</v>
      </c>
      <c r="AL67" s="98">
        <f t="shared" si="59"/>
        <v>0</v>
      </c>
      <c r="AM67" s="33"/>
    </row>
    <row r="68" spans="1:39" ht="12.75">
      <c r="A68" s="153"/>
      <c r="B68" s="156"/>
      <c r="C68" s="56"/>
      <c r="D68" s="75"/>
      <c r="E68" s="87">
        <f t="shared" si="60"/>
        <v>0</v>
      </c>
      <c r="F68" s="88">
        <f t="shared" si="61"/>
        <v>0</v>
      </c>
      <c r="G68" s="47"/>
      <c r="H68" s="48"/>
      <c r="I68" s="47"/>
      <c r="J68" s="49"/>
      <c r="K68" s="50"/>
      <c r="L68" s="49"/>
      <c r="M68" s="97">
        <f t="shared" si="52"/>
        <v>0</v>
      </c>
      <c r="N68" s="98">
        <f t="shared" si="53"/>
        <v>0</v>
      </c>
      <c r="O68" s="71"/>
      <c r="P68" s="72"/>
      <c r="Q68" s="71"/>
      <c r="R68" s="73"/>
      <c r="S68" s="74"/>
      <c r="T68" s="73"/>
      <c r="U68" s="97">
        <f t="shared" si="54"/>
        <v>0</v>
      </c>
      <c r="V68" s="98">
        <f t="shared" si="55"/>
        <v>0</v>
      </c>
      <c r="W68" s="47"/>
      <c r="X68" s="48"/>
      <c r="Y68" s="47"/>
      <c r="Z68" s="49"/>
      <c r="AA68" s="50"/>
      <c r="AB68" s="49"/>
      <c r="AC68" s="97">
        <f t="shared" si="56"/>
        <v>0</v>
      </c>
      <c r="AD68" s="98">
        <f t="shared" si="57"/>
        <v>0</v>
      </c>
      <c r="AE68" s="47"/>
      <c r="AF68" s="48"/>
      <c r="AG68" s="47"/>
      <c r="AH68" s="48"/>
      <c r="AI68" s="50"/>
      <c r="AJ68" s="55"/>
      <c r="AK68" s="97">
        <f t="shared" si="58"/>
        <v>0</v>
      </c>
      <c r="AL68" s="98">
        <f t="shared" si="59"/>
        <v>0</v>
      </c>
      <c r="AM68" s="33"/>
    </row>
    <row r="69" spans="1:39" ht="12.75">
      <c r="A69" s="153"/>
      <c r="B69" s="156"/>
      <c r="C69" s="61"/>
      <c r="D69" s="78"/>
      <c r="E69" s="87">
        <f t="shared" si="60"/>
        <v>0</v>
      </c>
      <c r="F69" s="88">
        <f t="shared" si="61"/>
        <v>0</v>
      </c>
      <c r="G69" s="47"/>
      <c r="H69" s="48"/>
      <c r="I69" s="47"/>
      <c r="J69" s="49"/>
      <c r="K69" s="50"/>
      <c r="L69" s="49"/>
      <c r="M69" s="97">
        <f t="shared" si="52"/>
        <v>0</v>
      </c>
      <c r="N69" s="98">
        <f t="shared" si="53"/>
        <v>0</v>
      </c>
      <c r="O69" s="71"/>
      <c r="P69" s="72"/>
      <c r="Q69" s="71"/>
      <c r="R69" s="73"/>
      <c r="S69" s="74"/>
      <c r="T69" s="73"/>
      <c r="U69" s="97">
        <f t="shared" si="54"/>
        <v>0</v>
      </c>
      <c r="V69" s="98">
        <f t="shared" si="55"/>
        <v>0</v>
      </c>
      <c r="W69" s="47"/>
      <c r="X69" s="48"/>
      <c r="Y69" s="47"/>
      <c r="Z69" s="49"/>
      <c r="AA69" s="50"/>
      <c r="AB69" s="49"/>
      <c r="AC69" s="97">
        <f t="shared" si="56"/>
        <v>0</v>
      </c>
      <c r="AD69" s="98">
        <f t="shared" si="57"/>
        <v>0</v>
      </c>
      <c r="AE69" s="47"/>
      <c r="AF69" s="48"/>
      <c r="AG69" s="47"/>
      <c r="AH69" s="48"/>
      <c r="AI69" s="50"/>
      <c r="AJ69" s="55"/>
      <c r="AK69" s="97">
        <f t="shared" si="58"/>
        <v>0</v>
      </c>
      <c r="AL69" s="98">
        <f t="shared" si="59"/>
        <v>0</v>
      </c>
      <c r="AM69" s="33"/>
    </row>
    <row r="70" spans="1:39" ht="12.75">
      <c r="A70" s="153"/>
      <c r="B70" s="156"/>
      <c r="C70" s="56"/>
      <c r="D70" s="75"/>
      <c r="E70" s="87">
        <f t="shared" si="60"/>
        <v>0</v>
      </c>
      <c r="F70" s="88">
        <f t="shared" si="61"/>
        <v>0</v>
      </c>
      <c r="G70" s="47"/>
      <c r="H70" s="48"/>
      <c r="I70" s="47"/>
      <c r="J70" s="49"/>
      <c r="K70" s="50"/>
      <c r="L70" s="49"/>
      <c r="M70" s="97">
        <f t="shared" si="52"/>
        <v>0</v>
      </c>
      <c r="N70" s="98">
        <f t="shared" si="53"/>
        <v>0</v>
      </c>
      <c r="O70" s="71"/>
      <c r="P70" s="72"/>
      <c r="Q70" s="71"/>
      <c r="R70" s="73"/>
      <c r="S70" s="74"/>
      <c r="T70" s="73"/>
      <c r="U70" s="97">
        <f t="shared" si="54"/>
        <v>0</v>
      </c>
      <c r="V70" s="98">
        <f t="shared" si="55"/>
        <v>0</v>
      </c>
      <c r="W70" s="47"/>
      <c r="X70" s="48"/>
      <c r="Y70" s="47"/>
      <c r="Z70" s="49"/>
      <c r="AA70" s="50"/>
      <c r="AB70" s="49"/>
      <c r="AC70" s="97">
        <f t="shared" si="56"/>
        <v>0</v>
      </c>
      <c r="AD70" s="98">
        <f t="shared" si="57"/>
        <v>0</v>
      </c>
      <c r="AE70" s="47"/>
      <c r="AF70" s="48"/>
      <c r="AG70" s="47"/>
      <c r="AH70" s="48"/>
      <c r="AI70" s="50"/>
      <c r="AJ70" s="55"/>
      <c r="AK70" s="97">
        <f t="shared" si="58"/>
        <v>0</v>
      </c>
      <c r="AL70" s="98">
        <f t="shared" si="59"/>
        <v>0</v>
      </c>
      <c r="AM70" s="33"/>
    </row>
    <row r="71" spans="1:39" ht="12.75">
      <c r="A71" s="153"/>
      <c r="B71" s="156"/>
      <c r="C71" s="61" t="s">
        <v>60</v>
      </c>
      <c r="D71" s="75"/>
      <c r="E71" s="87">
        <f t="shared" si="60"/>
        <v>7000</v>
      </c>
      <c r="F71" s="88">
        <f t="shared" si="61"/>
        <v>0</v>
      </c>
      <c r="G71" s="47"/>
      <c r="H71" s="48"/>
      <c r="I71" s="47"/>
      <c r="J71" s="49"/>
      <c r="K71" s="50"/>
      <c r="L71" s="49"/>
      <c r="M71" s="97">
        <f t="shared" si="52"/>
        <v>0</v>
      </c>
      <c r="N71" s="98">
        <f t="shared" si="53"/>
        <v>0</v>
      </c>
      <c r="O71" s="71"/>
      <c r="P71" s="72"/>
      <c r="Q71" s="71"/>
      <c r="R71" s="73"/>
      <c r="S71" s="74"/>
      <c r="T71" s="73"/>
      <c r="U71" s="97">
        <f t="shared" si="54"/>
        <v>0</v>
      </c>
      <c r="V71" s="98">
        <f t="shared" si="55"/>
        <v>0</v>
      </c>
      <c r="W71" s="47">
        <v>7000</v>
      </c>
      <c r="X71" s="48"/>
      <c r="Y71" s="47"/>
      <c r="Z71" s="49"/>
      <c r="AA71" s="50"/>
      <c r="AB71" s="49"/>
      <c r="AC71" s="97">
        <f t="shared" si="56"/>
        <v>7000</v>
      </c>
      <c r="AD71" s="98">
        <f t="shared" si="57"/>
        <v>0</v>
      </c>
      <c r="AE71" s="47"/>
      <c r="AF71" s="48"/>
      <c r="AG71" s="47"/>
      <c r="AH71" s="48"/>
      <c r="AI71" s="50"/>
      <c r="AJ71" s="55"/>
      <c r="AK71" s="97">
        <f t="shared" si="58"/>
        <v>0</v>
      </c>
      <c r="AL71" s="98">
        <f t="shared" si="59"/>
        <v>0</v>
      </c>
      <c r="AM71" s="33"/>
    </row>
    <row r="72" spans="1:39" ht="12.75">
      <c r="A72" s="153"/>
      <c r="B72" s="156"/>
      <c r="C72" s="61"/>
      <c r="D72" s="75"/>
      <c r="E72" s="87">
        <f t="shared" si="60"/>
        <v>0</v>
      </c>
      <c r="F72" s="88">
        <f t="shared" si="61"/>
        <v>0</v>
      </c>
      <c r="G72" s="47"/>
      <c r="H72" s="48"/>
      <c r="I72" s="47"/>
      <c r="J72" s="49"/>
      <c r="K72" s="50"/>
      <c r="L72" s="49"/>
      <c r="M72" s="97">
        <f t="shared" si="52"/>
        <v>0</v>
      </c>
      <c r="N72" s="98">
        <f t="shared" si="53"/>
        <v>0</v>
      </c>
      <c r="O72" s="71"/>
      <c r="P72" s="72"/>
      <c r="Q72" s="71"/>
      <c r="R72" s="73"/>
      <c r="S72" s="74"/>
      <c r="T72" s="73"/>
      <c r="U72" s="97">
        <f t="shared" si="54"/>
        <v>0</v>
      </c>
      <c r="V72" s="98">
        <f t="shared" si="55"/>
        <v>0</v>
      </c>
      <c r="W72" s="47"/>
      <c r="X72" s="48"/>
      <c r="Y72" s="47"/>
      <c r="Z72" s="49"/>
      <c r="AA72" s="50"/>
      <c r="AB72" s="49"/>
      <c r="AC72" s="97">
        <f t="shared" si="56"/>
        <v>0</v>
      </c>
      <c r="AD72" s="98">
        <f t="shared" si="57"/>
        <v>0</v>
      </c>
      <c r="AE72" s="47"/>
      <c r="AF72" s="48"/>
      <c r="AG72" s="47"/>
      <c r="AH72" s="48"/>
      <c r="AI72" s="50"/>
      <c r="AJ72" s="55"/>
      <c r="AK72" s="97">
        <f t="shared" si="58"/>
        <v>0</v>
      </c>
      <c r="AL72" s="98">
        <f t="shared" si="59"/>
        <v>0</v>
      </c>
      <c r="AM72" s="33"/>
    </row>
    <row r="73" spans="1:39" ht="12.75">
      <c r="A73" s="153"/>
      <c r="B73" s="156"/>
      <c r="C73" s="61"/>
      <c r="D73" s="75"/>
      <c r="E73" s="87">
        <f t="shared" si="60"/>
        <v>0</v>
      </c>
      <c r="F73" s="88">
        <f t="shared" si="61"/>
        <v>0</v>
      </c>
      <c r="G73" s="47"/>
      <c r="H73" s="48"/>
      <c r="I73" s="47"/>
      <c r="J73" s="49"/>
      <c r="K73" s="50"/>
      <c r="L73" s="49"/>
      <c r="M73" s="97">
        <f t="shared" si="52"/>
        <v>0</v>
      </c>
      <c r="N73" s="98">
        <f t="shared" si="53"/>
        <v>0</v>
      </c>
      <c r="O73" s="71"/>
      <c r="P73" s="72"/>
      <c r="Q73" s="71"/>
      <c r="R73" s="73"/>
      <c r="S73" s="74"/>
      <c r="T73" s="73"/>
      <c r="U73" s="97">
        <f t="shared" si="54"/>
        <v>0</v>
      </c>
      <c r="V73" s="98">
        <f t="shared" si="55"/>
        <v>0</v>
      </c>
      <c r="W73" s="47"/>
      <c r="X73" s="48"/>
      <c r="Y73" s="47"/>
      <c r="Z73" s="49"/>
      <c r="AA73" s="50"/>
      <c r="AB73" s="49"/>
      <c r="AC73" s="97">
        <f t="shared" si="56"/>
        <v>0</v>
      </c>
      <c r="AD73" s="98">
        <f t="shared" si="57"/>
        <v>0</v>
      </c>
      <c r="AE73" s="47"/>
      <c r="AF73" s="48"/>
      <c r="AG73" s="47"/>
      <c r="AH73" s="48"/>
      <c r="AI73" s="50"/>
      <c r="AJ73" s="55"/>
      <c r="AK73" s="97">
        <f t="shared" si="58"/>
        <v>0</v>
      </c>
      <c r="AL73" s="98">
        <f t="shared" si="59"/>
        <v>0</v>
      </c>
      <c r="AM73" s="33"/>
    </row>
    <row r="74" spans="1:39" ht="12.75">
      <c r="A74" s="153"/>
      <c r="B74" s="156"/>
      <c r="C74" s="61"/>
      <c r="D74" s="75"/>
      <c r="E74" s="87">
        <f t="shared" si="60"/>
        <v>0</v>
      </c>
      <c r="F74" s="88">
        <f t="shared" si="61"/>
        <v>0</v>
      </c>
      <c r="G74" s="47"/>
      <c r="H74" s="48"/>
      <c r="I74" s="47"/>
      <c r="J74" s="49"/>
      <c r="K74" s="50"/>
      <c r="L74" s="49"/>
      <c r="M74" s="97">
        <f t="shared" si="52"/>
        <v>0</v>
      </c>
      <c r="N74" s="98">
        <f t="shared" si="53"/>
        <v>0</v>
      </c>
      <c r="O74" s="71"/>
      <c r="P74" s="72"/>
      <c r="Q74" s="71"/>
      <c r="R74" s="73"/>
      <c r="S74" s="74"/>
      <c r="T74" s="73"/>
      <c r="U74" s="97">
        <f t="shared" si="54"/>
        <v>0</v>
      </c>
      <c r="V74" s="98">
        <f t="shared" si="55"/>
        <v>0</v>
      </c>
      <c r="W74" s="47"/>
      <c r="X74" s="48"/>
      <c r="Y74" s="47"/>
      <c r="Z74" s="49"/>
      <c r="AA74" s="50"/>
      <c r="AB74" s="49"/>
      <c r="AC74" s="97">
        <f t="shared" si="56"/>
        <v>0</v>
      </c>
      <c r="AD74" s="98">
        <f t="shared" si="57"/>
        <v>0</v>
      </c>
      <c r="AE74" s="47"/>
      <c r="AF74" s="48"/>
      <c r="AG74" s="47"/>
      <c r="AH74" s="48"/>
      <c r="AI74" s="50"/>
      <c r="AJ74" s="55"/>
      <c r="AK74" s="97">
        <f t="shared" si="58"/>
        <v>0</v>
      </c>
      <c r="AL74" s="98">
        <f t="shared" si="59"/>
        <v>0</v>
      </c>
      <c r="AM74" s="33"/>
    </row>
    <row r="75" spans="1:39" ht="12.75">
      <c r="A75" s="153"/>
      <c r="B75" s="156"/>
      <c r="C75" s="61"/>
      <c r="D75" s="75"/>
      <c r="E75" s="87">
        <f t="shared" si="60"/>
        <v>0</v>
      </c>
      <c r="F75" s="88">
        <f t="shared" si="61"/>
        <v>0</v>
      </c>
      <c r="G75" s="47"/>
      <c r="H75" s="48"/>
      <c r="I75" s="47"/>
      <c r="J75" s="49"/>
      <c r="K75" s="50"/>
      <c r="L75" s="49"/>
      <c r="M75" s="97">
        <f t="shared" si="52"/>
        <v>0</v>
      </c>
      <c r="N75" s="98">
        <f t="shared" si="53"/>
        <v>0</v>
      </c>
      <c r="O75" s="71"/>
      <c r="P75" s="72"/>
      <c r="Q75" s="71"/>
      <c r="R75" s="73"/>
      <c r="S75" s="74"/>
      <c r="T75" s="73"/>
      <c r="U75" s="97">
        <f t="shared" si="54"/>
        <v>0</v>
      </c>
      <c r="V75" s="98">
        <f t="shared" si="55"/>
        <v>0</v>
      </c>
      <c r="W75" s="47"/>
      <c r="X75" s="48"/>
      <c r="Y75" s="47"/>
      <c r="Z75" s="49"/>
      <c r="AA75" s="50"/>
      <c r="AB75" s="49"/>
      <c r="AC75" s="97">
        <f t="shared" si="56"/>
        <v>0</v>
      </c>
      <c r="AD75" s="98">
        <f t="shared" si="57"/>
        <v>0</v>
      </c>
      <c r="AE75" s="47"/>
      <c r="AF75" s="48"/>
      <c r="AG75" s="47"/>
      <c r="AH75" s="48"/>
      <c r="AI75" s="50"/>
      <c r="AJ75" s="55"/>
      <c r="AK75" s="97">
        <f t="shared" si="58"/>
        <v>0</v>
      </c>
      <c r="AL75" s="98">
        <f t="shared" si="59"/>
        <v>0</v>
      </c>
      <c r="AM75" s="33"/>
    </row>
    <row r="76" spans="1:39" ht="12.75">
      <c r="A76" s="153"/>
      <c r="B76" s="156"/>
      <c r="C76" s="61"/>
      <c r="D76" s="75"/>
      <c r="E76" s="87">
        <f t="shared" si="60"/>
        <v>0</v>
      </c>
      <c r="F76" s="88">
        <f t="shared" si="61"/>
        <v>0</v>
      </c>
      <c r="G76" s="47"/>
      <c r="H76" s="48"/>
      <c r="I76" s="47"/>
      <c r="J76" s="49"/>
      <c r="K76" s="50"/>
      <c r="L76" s="49"/>
      <c r="M76" s="97">
        <f t="shared" si="52"/>
        <v>0</v>
      </c>
      <c r="N76" s="98">
        <f t="shared" si="53"/>
        <v>0</v>
      </c>
      <c r="O76" s="71"/>
      <c r="P76" s="72"/>
      <c r="Q76" s="71"/>
      <c r="R76" s="73"/>
      <c r="S76" s="74"/>
      <c r="T76" s="73"/>
      <c r="U76" s="97">
        <f t="shared" si="54"/>
        <v>0</v>
      </c>
      <c r="V76" s="98">
        <f t="shared" si="55"/>
        <v>0</v>
      </c>
      <c r="W76" s="47"/>
      <c r="X76" s="48"/>
      <c r="Y76" s="47"/>
      <c r="Z76" s="49"/>
      <c r="AA76" s="50"/>
      <c r="AB76" s="49"/>
      <c r="AC76" s="97">
        <f t="shared" si="56"/>
        <v>0</v>
      </c>
      <c r="AD76" s="98">
        <f t="shared" si="57"/>
        <v>0</v>
      </c>
      <c r="AE76" s="47"/>
      <c r="AF76" s="48"/>
      <c r="AG76" s="47"/>
      <c r="AH76" s="48"/>
      <c r="AI76" s="50"/>
      <c r="AJ76" s="55"/>
      <c r="AK76" s="97">
        <f t="shared" si="58"/>
        <v>0</v>
      </c>
      <c r="AL76" s="98">
        <f t="shared" si="59"/>
        <v>0</v>
      </c>
      <c r="AM76" s="33"/>
    </row>
    <row r="77" spans="1:39" ht="12.75">
      <c r="A77" s="153"/>
      <c r="B77" s="156"/>
      <c r="C77" s="61"/>
      <c r="D77" s="75"/>
      <c r="E77" s="87">
        <f t="shared" si="60"/>
        <v>0</v>
      </c>
      <c r="F77" s="88">
        <f t="shared" si="61"/>
        <v>0</v>
      </c>
      <c r="G77" s="47"/>
      <c r="H77" s="48"/>
      <c r="I77" s="47"/>
      <c r="J77" s="49"/>
      <c r="K77" s="50"/>
      <c r="L77" s="49"/>
      <c r="M77" s="97">
        <f t="shared" si="52"/>
        <v>0</v>
      </c>
      <c r="N77" s="98">
        <f t="shared" si="53"/>
        <v>0</v>
      </c>
      <c r="O77" s="71"/>
      <c r="P77" s="72"/>
      <c r="Q77" s="71"/>
      <c r="R77" s="73"/>
      <c r="S77" s="74"/>
      <c r="T77" s="73"/>
      <c r="U77" s="97">
        <f t="shared" si="54"/>
        <v>0</v>
      </c>
      <c r="V77" s="98">
        <f t="shared" si="55"/>
        <v>0</v>
      </c>
      <c r="W77" s="47"/>
      <c r="X77" s="48"/>
      <c r="Y77" s="47"/>
      <c r="Z77" s="49"/>
      <c r="AA77" s="50"/>
      <c r="AB77" s="49"/>
      <c r="AC77" s="97">
        <f t="shared" si="56"/>
        <v>0</v>
      </c>
      <c r="AD77" s="98">
        <f t="shared" si="57"/>
        <v>0</v>
      </c>
      <c r="AE77" s="47"/>
      <c r="AF77" s="48"/>
      <c r="AG77" s="47"/>
      <c r="AH77" s="48"/>
      <c r="AI77" s="50"/>
      <c r="AJ77" s="55"/>
      <c r="AK77" s="97">
        <f t="shared" si="58"/>
        <v>0</v>
      </c>
      <c r="AL77" s="98">
        <f t="shared" si="59"/>
        <v>0</v>
      </c>
      <c r="AM77" s="33"/>
    </row>
    <row r="78" spans="1:39" ht="12.75">
      <c r="A78" s="153"/>
      <c r="B78" s="156"/>
      <c r="C78" s="61"/>
      <c r="D78" s="75"/>
      <c r="E78" s="87">
        <f t="shared" si="60"/>
        <v>0</v>
      </c>
      <c r="F78" s="88">
        <f t="shared" si="61"/>
        <v>0</v>
      </c>
      <c r="G78" s="47"/>
      <c r="H78" s="48"/>
      <c r="I78" s="47"/>
      <c r="J78" s="49"/>
      <c r="K78" s="50"/>
      <c r="L78" s="49"/>
      <c r="M78" s="97">
        <f t="shared" si="52"/>
        <v>0</v>
      </c>
      <c r="N78" s="98">
        <f t="shared" si="53"/>
        <v>0</v>
      </c>
      <c r="O78" s="71"/>
      <c r="P78" s="72"/>
      <c r="Q78" s="71"/>
      <c r="R78" s="73"/>
      <c r="S78" s="74"/>
      <c r="T78" s="73"/>
      <c r="U78" s="97">
        <f t="shared" si="54"/>
        <v>0</v>
      </c>
      <c r="V78" s="98">
        <f t="shared" si="55"/>
        <v>0</v>
      </c>
      <c r="W78" s="47"/>
      <c r="X78" s="48"/>
      <c r="Y78" s="47"/>
      <c r="Z78" s="49"/>
      <c r="AA78" s="50"/>
      <c r="AB78" s="49"/>
      <c r="AC78" s="97">
        <f t="shared" si="56"/>
        <v>0</v>
      </c>
      <c r="AD78" s="98">
        <f t="shared" si="57"/>
        <v>0</v>
      </c>
      <c r="AE78" s="47"/>
      <c r="AF78" s="48"/>
      <c r="AG78" s="47"/>
      <c r="AH78" s="48"/>
      <c r="AI78" s="50"/>
      <c r="AJ78" s="55"/>
      <c r="AK78" s="97">
        <f t="shared" si="58"/>
        <v>0</v>
      </c>
      <c r="AL78" s="98">
        <f t="shared" si="59"/>
        <v>0</v>
      </c>
      <c r="AM78" s="33"/>
    </row>
    <row r="79" spans="1:39" ht="12.75">
      <c r="A79" s="153"/>
      <c r="B79" s="156"/>
      <c r="C79" s="61"/>
      <c r="D79" s="75"/>
      <c r="E79" s="87">
        <f t="shared" si="60"/>
        <v>0</v>
      </c>
      <c r="F79" s="88">
        <f t="shared" si="61"/>
        <v>0</v>
      </c>
      <c r="G79" s="47"/>
      <c r="H79" s="48"/>
      <c r="I79" s="47"/>
      <c r="J79" s="49"/>
      <c r="K79" s="50"/>
      <c r="L79" s="49"/>
      <c r="M79" s="97">
        <f t="shared" si="52"/>
        <v>0</v>
      </c>
      <c r="N79" s="98">
        <f t="shared" si="53"/>
        <v>0</v>
      </c>
      <c r="O79" s="71"/>
      <c r="P79" s="72"/>
      <c r="Q79" s="71"/>
      <c r="R79" s="73"/>
      <c r="S79" s="74"/>
      <c r="T79" s="73"/>
      <c r="U79" s="97">
        <f t="shared" si="54"/>
        <v>0</v>
      </c>
      <c r="V79" s="98">
        <f t="shared" si="55"/>
        <v>0</v>
      </c>
      <c r="W79" s="47"/>
      <c r="X79" s="48"/>
      <c r="Y79" s="47"/>
      <c r="Z79" s="49"/>
      <c r="AA79" s="50"/>
      <c r="AB79" s="49"/>
      <c r="AC79" s="97">
        <f t="shared" si="56"/>
        <v>0</v>
      </c>
      <c r="AD79" s="98">
        <f t="shared" si="57"/>
        <v>0</v>
      </c>
      <c r="AE79" s="47"/>
      <c r="AF79" s="48"/>
      <c r="AG79" s="47"/>
      <c r="AH79" s="48"/>
      <c r="AI79" s="50"/>
      <c r="AJ79" s="55"/>
      <c r="AK79" s="97">
        <f t="shared" si="58"/>
        <v>0</v>
      </c>
      <c r="AL79" s="98">
        <f t="shared" si="59"/>
        <v>0</v>
      </c>
      <c r="AM79" s="33"/>
    </row>
    <row r="80" spans="1:39" ht="12.75">
      <c r="A80" s="153"/>
      <c r="B80" s="156"/>
      <c r="C80" s="61"/>
      <c r="D80" s="75"/>
      <c r="E80" s="87">
        <f t="shared" si="60"/>
        <v>0</v>
      </c>
      <c r="F80" s="88">
        <f t="shared" si="61"/>
        <v>0</v>
      </c>
      <c r="G80" s="47"/>
      <c r="H80" s="48"/>
      <c r="I80" s="47"/>
      <c r="J80" s="49"/>
      <c r="K80" s="50"/>
      <c r="L80" s="49"/>
      <c r="M80" s="97">
        <f t="shared" si="52"/>
        <v>0</v>
      </c>
      <c r="N80" s="98">
        <f t="shared" si="53"/>
        <v>0</v>
      </c>
      <c r="O80" s="71"/>
      <c r="P80" s="72"/>
      <c r="Q80" s="71"/>
      <c r="R80" s="73"/>
      <c r="S80" s="74"/>
      <c r="T80" s="73"/>
      <c r="U80" s="97">
        <f t="shared" si="54"/>
        <v>0</v>
      </c>
      <c r="V80" s="98">
        <f t="shared" si="55"/>
        <v>0</v>
      </c>
      <c r="W80" s="47"/>
      <c r="X80" s="48"/>
      <c r="Y80" s="47"/>
      <c r="Z80" s="49"/>
      <c r="AA80" s="50"/>
      <c r="AB80" s="49"/>
      <c r="AC80" s="97">
        <f t="shared" si="56"/>
        <v>0</v>
      </c>
      <c r="AD80" s="98">
        <f t="shared" si="57"/>
        <v>0</v>
      </c>
      <c r="AE80" s="47"/>
      <c r="AF80" s="48"/>
      <c r="AG80" s="47"/>
      <c r="AH80" s="48"/>
      <c r="AI80" s="50"/>
      <c r="AJ80" s="55"/>
      <c r="AK80" s="97">
        <f t="shared" si="58"/>
        <v>0</v>
      </c>
      <c r="AL80" s="98">
        <f t="shared" si="59"/>
        <v>0</v>
      </c>
      <c r="AM80" s="33"/>
    </row>
    <row r="81" spans="1:39" ht="12.75">
      <c r="A81" s="153"/>
      <c r="B81" s="156"/>
      <c r="C81" s="61"/>
      <c r="D81" s="75"/>
      <c r="E81" s="87">
        <f t="shared" si="60"/>
        <v>0</v>
      </c>
      <c r="F81" s="88">
        <f t="shared" si="61"/>
        <v>0</v>
      </c>
      <c r="G81" s="47"/>
      <c r="H81" s="48"/>
      <c r="I81" s="47"/>
      <c r="J81" s="49"/>
      <c r="K81" s="50"/>
      <c r="L81" s="49"/>
      <c r="M81" s="97">
        <f t="shared" si="52"/>
        <v>0</v>
      </c>
      <c r="N81" s="98">
        <f t="shared" si="53"/>
        <v>0</v>
      </c>
      <c r="O81" s="71"/>
      <c r="P81" s="72"/>
      <c r="Q81" s="71"/>
      <c r="R81" s="73"/>
      <c r="S81" s="74"/>
      <c r="T81" s="73"/>
      <c r="U81" s="97">
        <f t="shared" si="54"/>
        <v>0</v>
      </c>
      <c r="V81" s="98">
        <f t="shared" si="55"/>
        <v>0</v>
      </c>
      <c r="W81" s="47"/>
      <c r="X81" s="48"/>
      <c r="Y81" s="47"/>
      <c r="Z81" s="49"/>
      <c r="AA81" s="50"/>
      <c r="AB81" s="49"/>
      <c r="AC81" s="97">
        <f t="shared" si="56"/>
        <v>0</v>
      </c>
      <c r="AD81" s="98">
        <f t="shared" si="57"/>
        <v>0</v>
      </c>
      <c r="AE81" s="47"/>
      <c r="AF81" s="48"/>
      <c r="AG81" s="47"/>
      <c r="AH81" s="48"/>
      <c r="AI81" s="50"/>
      <c r="AJ81" s="55"/>
      <c r="AK81" s="97">
        <f t="shared" si="58"/>
        <v>0</v>
      </c>
      <c r="AL81" s="98">
        <f t="shared" si="59"/>
        <v>0</v>
      </c>
      <c r="AM81" s="33"/>
    </row>
    <row r="82" spans="1:39" ht="12.75">
      <c r="A82" s="153"/>
      <c r="B82" s="156"/>
      <c r="C82" s="61"/>
      <c r="D82" s="75"/>
      <c r="E82" s="87">
        <f t="shared" si="60"/>
        <v>0</v>
      </c>
      <c r="F82" s="88">
        <f t="shared" si="61"/>
        <v>0</v>
      </c>
      <c r="G82" s="47"/>
      <c r="H82" s="48"/>
      <c r="I82" s="47"/>
      <c r="J82" s="49"/>
      <c r="K82" s="50"/>
      <c r="L82" s="49"/>
      <c r="M82" s="97">
        <f t="shared" si="52"/>
        <v>0</v>
      </c>
      <c r="N82" s="98">
        <f t="shared" si="53"/>
        <v>0</v>
      </c>
      <c r="O82" s="71"/>
      <c r="P82" s="72"/>
      <c r="Q82" s="71"/>
      <c r="R82" s="73"/>
      <c r="S82" s="74"/>
      <c r="T82" s="73"/>
      <c r="U82" s="97">
        <f t="shared" si="54"/>
        <v>0</v>
      </c>
      <c r="V82" s="98">
        <f t="shared" si="55"/>
        <v>0</v>
      </c>
      <c r="W82" s="47"/>
      <c r="X82" s="48"/>
      <c r="Y82" s="47"/>
      <c r="Z82" s="49"/>
      <c r="AA82" s="50"/>
      <c r="AB82" s="49"/>
      <c r="AC82" s="97">
        <f t="shared" si="56"/>
        <v>0</v>
      </c>
      <c r="AD82" s="98">
        <f t="shared" si="57"/>
        <v>0</v>
      </c>
      <c r="AE82" s="47"/>
      <c r="AF82" s="48"/>
      <c r="AG82" s="47"/>
      <c r="AH82" s="48"/>
      <c r="AI82" s="50"/>
      <c r="AJ82" s="55"/>
      <c r="AK82" s="97">
        <f t="shared" si="58"/>
        <v>0</v>
      </c>
      <c r="AL82" s="98">
        <f t="shared" si="59"/>
        <v>0</v>
      </c>
      <c r="AM82" s="33"/>
    </row>
    <row r="83" spans="1:39" ht="12.75">
      <c r="A83" s="153"/>
      <c r="B83" s="156"/>
      <c r="C83" s="61"/>
      <c r="D83" s="75"/>
      <c r="E83" s="87">
        <f t="shared" si="60"/>
        <v>0</v>
      </c>
      <c r="F83" s="88">
        <f t="shared" si="61"/>
        <v>0</v>
      </c>
      <c r="G83" s="47"/>
      <c r="H83" s="48"/>
      <c r="I83" s="47"/>
      <c r="J83" s="49"/>
      <c r="K83" s="50"/>
      <c r="L83" s="49"/>
      <c r="M83" s="97">
        <f t="shared" si="52"/>
        <v>0</v>
      </c>
      <c r="N83" s="98">
        <f t="shared" si="53"/>
        <v>0</v>
      </c>
      <c r="O83" s="71"/>
      <c r="P83" s="72"/>
      <c r="Q83" s="71"/>
      <c r="R83" s="73"/>
      <c r="S83" s="74"/>
      <c r="T83" s="73"/>
      <c r="U83" s="97">
        <f t="shared" si="54"/>
        <v>0</v>
      </c>
      <c r="V83" s="98">
        <f t="shared" si="55"/>
        <v>0</v>
      </c>
      <c r="W83" s="47"/>
      <c r="X83" s="48"/>
      <c r="Y83" s="47"/>
      <c r="Z83" s="49"/>
      <c r="AA83" s="50"/>
      <c r="AB83" s="49"/>
      <c r="AC83" s="97">
        <f t="shared" si="56"/>
        <v>0</v>
      </c>
      <c r="AD83" s="98">
        <f t="shared" si="57"/>
        <v>0</v>
      </c>
      <c r="AE83" s="47"/>
      <c r="AF83" s="48"/>
      <c r="AG83" s="47"/>
      <c r="AH83" s="48"/>
      <c r="AI83" s="50"/>
      <c r="AJ83" s="55"/>
      <c r="AK83" s="97">
        <f t="shared" si="58"/>
        <v>0</v>
      </c>
      <c r="AL83" s="98">
        <f t="shared" si="59"/>
        <v>0</v>
      </c>
      <c r="AM83" s="33"/>
    </row>
    <row r="84" spans="1:39" ht="12.75">
      <c r="A84" s="153"/>
      <c r="B84" s="156"/>
      <c r="C84" s="61"/>
      <c r="D84" s="75"/>
      <c r="E84" s="87">
        <f t="shared" si="60"/>
        <v>0</v>
      </c>
      <c r="F84" s="88">
        <f t="shared" si="61"/>
        <v>0</v>
      </c>
      <c r="G84" s="47"/>
      <c r="H84" s="48"/>
      <c r="I84" s="47"/>
      <c r="J84" s="49"/>
      <c r="K84" s="50"/>
      <c r="L84" s="49"/>
      <c r="M84" s="97">
        <f t="shared" si="52"/>
        <v>0</v>
      </c>
      <c r="N84" s="98">
        <f t="shared" si="53"/>
        <v>0</v>
      </c>
      <c r="O84" s="71"/>
      <c r="P84" s="72"/>
      <c r="Q84" s="71"/>
      <c r="R84" s="73"/>
      <c r="S84" s="74"/>
      <c r="T84" s="73"/>
      <c r="U84" s="97">
        <f t="shared" si="54"/>
        <v>0</v>
      </c>
      <c r="V84" s="98">
        <f t="shared" si="55"/>
        <v>0</v>
      </c>
      <c r="W84" s="47"/>
      <c r="X84" s="48"/>
      <c r="Y84" s="47"/>
      <c r="Z84" s="49"/>
      <c r="AA84" s="50"/>
      <c r="AB84" s="49"/>
      <c r="AC84" s="97">
        <f t="shared" si="56"/>
        <v>0</v>
      </c>
      <c r="AD84" s="98">
        <f t="shared" si="57"/>
        <v>0</v>
      </c>
      <c r="AE84" s="47"/>
      <c r="AF84" s="48"/>
      <c r="AG84" s="47"/>
      <c r="AH84" s="48"/>
      <c r="AI84" s="50"/>
      <c r="AJ84" s="55"/>
      <c r="AK84" s="97">
        <f t="shared" si="58"/>
        <v>0</v>
      </c>
      <c r="AL84" s="98">
        <f t="shared" si="59"/>
        <v>0</v>
      </c>
      <c r="AM84" s="33"/>
    </row>
    <row r="85" spans="1:39" ht="13.5" thickBot="1">
      <c r="A85" s="154"/>
      <c r="B85" s="157"/>
      <c r="C85" s="126" t="s">
        <v>27</v>
      </c>
      <c r="D85" s="127"/>
      <c r="E85" s="89">
        <f aca="true" t="shared" si="62" ref="E85:AL85">SUM(E65:E84)</f>
        <v>53000</v>
      </c>
      <c r="F85" s="90">
        <f t="shared" si="62"/>
        <v>0</v>
      </c>
      <c r="G85" s="108">
        <f t="shared" si="62"/>
        <v>3000</v>
      </c>
      <c r="H85" s="109">
        <f t="shared" si="62"/>
        <v>0</v>
      </c>
      <c r="I85" s="108">
        <f t="shared" si="62"/>
        <v>0</v>
      </c>
      <c r="J85" s="109">
        <f t="shared" si="62"/>
        <v>0</v>
      </c>
      <c r="K85" s="111">
        <f t="shared" si="62"/>
        <v>40000</v>
      </c>
      <c r="L85" s="110">
        <f t="shared" si="62"/>
        <v>0</v>
      </c>
      <c r="M85" s="99">
        <f t="shared" si="62"/>
        <v>43000</v>
      </c>
      <c r="N85" s="100">
        <f t="shared" si="62"/>
        <v>0</v>
      </c>
      <c r="O85" s="108">
        <f t="shared" si="62"/>
        <v>0</v>
      </c>
      <c r="P85" s="109">
        <f t="shared" si="62"/>
        <v>0</v>
      </c>
      <c r="Q85" s="108">
        <f t="shared" si="62"/>
        <v>0</v>
      </c>
      <c r="R85" s="109">
        <f t="shared" si="62"/>
        <v>0</v>
      </c>
      <c r="S85" s="111">
        <f t="shared" si="62"/>
        <v>0</v>
      </c>
      <c r="T85" s="110">
        <f t="shared" si="62"/>
        <v>0</v>
      </c>
      <c r="U85" s="99">
        <f t="shared" si="62"/>
        <v>0</v>
      </c>
      <c r="V85" s="100">
        <f t="shared" si="62"/>
        <v>0</v>
      </c>
      <c r="W85" s="108">
        <f t="shared" si="62"/>
        <v>10000</v>
      </c>
      <c r="X85" s="109">
        <f t="shared" si="62"/>
        <v>0</v>
      </c>
      <c r="Y85" s="108">
        <f t="shared" si="62"/>
        <v>0</v>
      </c>
      <c r="Z85" s="109">
        <f t="shared" si="62"/>
        <v>0</v>
      </c>
      <c r="AA85" s="111">
        <f t="shared" si="62"/>
        <v>0</v>
      </c>
      <c r="AB85" s="110">
        <f t="shared" si="62"/>
        <v>0</v>
      </c>
      <c r="AC85" s="99">
        <f t="shared" si="62"/>
        <v>10000</v>
      </c>
      <c r="AD85" s="100">
        <f t="shared" si="62"/>
        <v>0</v>
      </c>
      <c r="AE85" s="108">
        <f t="shared" si="62"/>
        <v>0</v>
      </c>
      <c r="AF85" s="109">
        <f t="shared" si="62"/>
        <v>0</v>
      </c>
      <c r="AG85" s="108">
        <f t="shared" si="62"/>
        <v>0</v>
      </c>
      <c r="AH85" s="109">
        <f t="shared" si="62"/>
        <v>0</v>
      </c>
      <c r="AI85" s="111">
        <f t="shared" si="62"/>
        <v>0</v>
      </c>
      <c r="AJ85" s="110">
        <f t="shared" si="62"/>
        <v>0</v>
      </c>
      <c r="AK85" s="99">
        <f t="shared" si="62"/>
        <v>0</v>
      </c>
      <c r="AL85" s="100">
        <f t="shared" si="62"/>
        <v>0</v>
      </c>
      <c r="AM85" s="33"/>
    </row>
    <row r="86" spans="1:39" ht="13.5" thickTop="1">
      <c r="A86" s="152">
        <v>290</v>
      </c>
      <c r="B86" s="155" t="s">
        <v>9</v>
      </c>
      <c r="C86" s="34" t="s">
        <v>78</v>
      </c>
      <c r="D86" s="79" t="s">
        <v>79</v>
      </c>
      <c r="E86" s="85">
        <f>M86+U86+AC86+AK86</f>
        <v>4000</v>
      </c>
      <c r="F86" s="86">
        <f>N86+V86+AD86+AL86</f>
        <v>0</v>
      </c>
      <c r="G86" s="36"/>
      <c r="H86" s="37"/>
      <c r="I86" s="36"/>
      <c r="J86" s="38"/>
      <c r="K86" s="39">
        <v>1000</v>
      </c>
      <c r="L86" s="38"/>
      <c r="M86" s="95">
        <f aca="true" t="shared" si="63" ref="M86:M95">G86+I86+K86</f>
        <v>1000</v>
      </c>
      <c r="N86" s="96">
        <f aca="true" t="shared" si="64" ref="N86:N95">H86+J86+L86</f>
        <v>0</v>
      </c>
      <c r="O86" s="66"/>
      <c r="P86" s="67"/>
      <c r="Q86" s="66"/>
      <c r="R86" s="68"/>
      <c r="S86" s="69">
        <v>1000</v>
      </c>
      <c r="T86" s="68"/>
      <c r="U86" s="95">
        <f aca="true" t="shared" si="65" ref="U86:U95">O86+Q86+S86</f>
        <v>1000</v>
      </c>
      <c r="V86" s="96">
        <f aca="true" t="shared" si="66" ref="V86:V95">P86+R86+T86</f>
        <v>0</v>
      </c>
      <c r="W86" s="36"/>
      <c r="X86" s="37"/>
      <c r="Y86" s="36"/>
      <c r="Z86" s="38"/>
      <c r="AA86" s="39">
        <v>1000</v>
      </c>
      <c r="AB86" s="38"/>
      <c r="AC86" s="95">
        <f aca="true" t="shared" si="67" ref="AC86:AC95">W86+Y86+AA86</f>
        <v>1000</v>
      </c>
      <c r="AD86" s="96">
        <f aca="true" t="shared" si="68" ref="AD86:AD95">X86+Z86+AB86</f>
        <v>0</v>
      </c>
      <c r="AE86" s="36"/>
      <c r="AF86" s="37"/>
      <c r="AG86" s="36"/>
      <c r="AH86" s="37"/>
      <c r="AI86" s="39">
        <v>1000</v>
      </c>
      <c r="AJ86" s="44"/>
      <c r="AK86" s="95">
        <f aca="true" t="shared" si="69" ref="AK86:AK95">AE86+AG86+AI86</f>
        <v>1000</v>
      </c>
      <c r="AL86" s="96">
        <f aca="true" t="shared" si="70" ref="AL86:AL95">AF86+AH86+AJ86</f>
        <v>0</v>
      </c>
      <c r="AM86" s="33"/>
    </row>
    <row r="87" spans="1:39" ht="12.75">
      <c r="A87" s="153"/>
      <c r="B87" s="156"/>
      <c r="C87" s="62" t="s">
        <v>80</v>
      </c>
      <c r="D87" s="63"/>
      <c r="E87" s="87">
        <f aca="true" t="shared" si="71" ref="E87:E95">M87+U87+AC87+AK87</f>
        <v>4000</v>
      </c>
      <c r="F87" s="88">
        <f aca="true" t="shared" si="72" ref="F87:F95">N87+V87+AD87+AL87</f>
        <v>0</v>
      </c>
      <c r="G87" s="47"/>
      <c r="H87" s="48"/>
      <c r="I87" s="47"/>
      <c r="J87" s="49"/>
      <c r="K87" s="50">
        <v>1000</v>
      </c>
      <c r="L87" s="49"/>
      <c r="M87" s="97">
        <f t="shared" si="63"/>
        <v>1000</v>
      </c>
      <c r="N87" s="98">
        <f t="shared" si="64"/>
        <v>0</v>
      </c>
      <c r="O87" s="71"/>
      <c r="P87" s="72"/>
      <c r="Q87" s="71"/>
      <c r="R87" s="73"/>
      <c r="S87" s="74">
        <v>1000</v>
      </c>
      <c r="T87" s="73"/>
      <c r="U87" s="97">
        <f t="shared" si="65"/>
        <v>1000</v>
      </c>
      <c r="V87" s="98">
        <f t="shared" si="66"/>
        <v>0</v>
      </c>
      <c r="W87" s="47"/>
      <c r="X87" s="48"/>
      <c r="Y87" s="47"/>
      <c r="Z87" s="49"/>
      <c r="AA87" s="50">
        <v>1000</v>
      </c>
      <c r="AB87" s="49"/>
      <c r="AC87" s="97">
        <f t="shared" si="67"/>
        <v>1000</v>
      </c>
      <c r="AD87" s="98">
        <f t="shared" si="68"/>
        <v>0</v>
      </c>
      <c r="AE87" s="47"/>
      <c r="AF87" s="48"/>
      <c r="AG87" s="47"/>
      <c r="AH87" s="48"/>
      <c r="AI87" s="50">
        <v>1000</v>
      </c>
      <c r="AJ87" s="55"/>
      <c r="AK87" s="97">
        <f t="shared" si="69"/>
        <v>1000</v>
      </c>
      <c r="AL87" s="98">
        <f t="shared" si="70"/>
        <v>0</v>
      </c>
      <c r="AM87" s="33"/>
    </row>
    <row r="88" spans="1:39" ht="12.75">
      <c r="A88" s="153"/>
      <c r="B88" s="156"/>
      <c r="C88" s="45"/>
      <c r="D88" s="63"/>
      <c r="E88" s="87">
        <f t="shared" si="71"/>
        <v>0</v>
      </c>
      <c r="F88" s="88">
        <f t="shared" si="72"/>
        <v>0</v>
      </c>
      <c r="G88" s="47"/>
      <c r="H88" s="48"/>
      <c r="I88" s="47"/>
      <c r="J88" s="49"/>
      <c r="K88" s="50"/>
      <c r="L88" s="49"/>
      <c r="M88" s="97">
        <f t="shared" si="63"/>
        <v>0</v>
      </c>
      <c r="N88" s="98">
        <f t="shared" si="64"/>
        <v>0</v>
      </c>
      <c r="O88" s="71"/>
      <c r="P88" s="72"/>
      <c r="Q88" s="71"/>
      <c r="R88" s="73"/>
      <c r="S88" s="74"/>
      <c r="T88" s="73"/>
      <c r="U88" s="97">
        <f t="shared" si="65"/>
        <v>0</v>
      </c>
      <c r="V88" s="98">
        <f t="shared" si="66"/>
        <v>0</v>
      </c>
      <c r="W88" s="47"/>
      <c r="X88" s="48"/>
      <c r="Y88" s="47"/>
      <c r="Z88" s="49"/>
      <c r="AA88" s="50"/>
      <c r="AB88" s="49"/>
      <c r="AC88" s="97">
        <f t="shared" si="67"/>
        <v>0</v>
      </c>
      <c r="AD88" s="98">
        <f t="shared" si="68"/>
        <v>0</v>
      </c>
      <c r="AE88" s="47"/>
      <c r="AF88" s="48"/>
      <c r="AG88" s="47"/>
      <c r="AH88" s="48"/>
      <c r="AI88" s="50"/>
      <c r="AJ88" s="55"/>
      <c r="AK88" s="97">
        <f t="shared" si="69"/>
        <v>0</v>
      </c>
      <c r="AL88" s="98">
        <f t="shared" si="70"/>
        <v>0</v>
      </c>
      <c r="AM88" s="33"/>
    </row>
    <row r="89" spans="1:39" ht="12.75">
      <c r="A89" s="153"/>
      <c r="B89" s="156"/>
      <c r="C89" s="45"/>
      <c r="D89" s="63"/>
      <c r="E89" s="87">
        <f t="shared" si="71"/>
        <v>0</v>
      </c>
      <c r="F89" s="88">
        <f t="shared" si="72"/>
        <v>0</v>
      </c>
      <c r="G89" s="47"/>
      <c r="H89" s="48"/>
      <c r="I89" s="47"/>
      <c r="J89" s="49"/>
      <c r="K89" s="50"/>
      <c r="L89" s="49"/>
      <c r="M89" s="97">
        <f t="shared" si="63"/>
        <v>0</v>
      </c>
      <c r="N89" s="98">
        <f t="shared" si="64"/>
        <v>0</v>
      </c>
      <c r="O89" s="71"/>
      <c r="P89" s="72"/>
      <c r="Q89" s="71"/>
      <c r="R89" s="73"/>
      <c r="S89" s="74"/>
      <c r="T89" s="73"/>
      <c r="U89" s="97">
        <f t="shared" si="65"/>
        <v>0</v>
      </c>
      <c r="V89" s="98">
        <f t="shared" si="66"/>
        <v>0</v>
      </c>
      <c r="W89" s="47"/>
      <c r="X89" s="48"/>
      <c r="Y89" s="47"/>
      <c r="Z89" s="49"/>
      <c r="AA89" s="50"/>
      <c r="AB89" s="49"/>
      <c r="AC89" s="97">
        <f t="shared" si="67"/>
        <v>0</v>
      </c>
      <c r="AD89" s="98">
        <f t="shared" si="68"/>
        <v>0</v>
      </c>
      <c r="AE89" s="47"/>
      <c r="AF89" s="48"/>
      <c r="AG89" s="47"/>
      <c r="AH89" s="48"/>
      <c r="AI89" s="50"/>
      <c r="AJ89" s="55"/>
      <c r="AK89" s="97">
        <f t="shared" si="69"/>
        <v>0</v>
      </c>
      <c r="AL89" s="98">
        <f t="shared" si="70"/>
        <v>0</v>
      </c>
      <c r="AM89" s="33"/>
    </row>
    <row r="90" spans="1:39" ht="12.75">
      <c r="A90" s="153"/>
      <c r="B90" s="156"/>
      <c r="C90" s="45"/>
      <c r="D90" s="63"/>
      <c r="E90" s="87">
        <f t="shared" si="71"/>
        <v>0</v>
      </c>
      <c r="F90" s="88">
        <f t="shared" si="72"/>
        <v>0</v>
      </c>
      <c r="G90" s="47"/>
      <c r="H90" s="48"/>
      <c r="I90" s="47"/>
      <c r="J90" s="49"/>
      <c r="K90" s="50"/>
      <c r="L90" s="49"/>
      <c r="M90" s="97">
        <f t="shared" si="63"/>
        <v>0</v>
      </c>
      <c r="N90" s="98">
        <f t="shared" si="64"/>
        <v>0</v>
      </c>
      <c r="O90" s="71"/>
      <c r="P90" s="72"/>
      <c r="Q90" s="71"/>
      <c r="R90" s="73"/>
      <c r="S90" s="74"/>
      <c r="T90" s="73"/>
      <c r="U90" s="97">
        <f t="shared" si="65"/>
        <v>0</v>
      </c>
      <c r="V90" s="98">
        <f t="shared" si="66"/>
        <v>0</v>
      </c>
      <c r="W90" s="47"/>
      <c r="X90" s="48"/>
      <c r="Y90" s="47"/>
      <c r="Z90" s="49"/>
      <c r="AA90" s="50"/>
      <c r="AB90" s="49"/>
      <c r="AC90" s="97">
        <f t="shared" si="67"/>
        <v>0</v>
      </c>
      <c r="AD90" s="98">
        <f t="shared" si="68"/>
        <v>0</v>
      </c>
      <c r="AE90" s="47"/>
      <c r="AF90" s="48"/>
      <c r="AG90" s="47"/>
      <c r="AH90" s="48"/>
      <c r="AI90" s="50"/>
      <c r="AJ90" s="55"/>
      <c r="AK90" s="97">
        <f t="shared" si="69"/>
        <v>0</v>
      </c>
      <c r="AL90" s="98">
        <f t="shared" si="70"/>
        <v>0</v>
      </c>
      <c r="AM90" s="33"/>
    </row>
    <row r="91" spans="1:39" ht="12.75">
      <c r="A91" s="153"/>
      <c r="B91" s="156"/>
      <c r="C91" s="45"/>
      <c r="D91" s="63"/>
      <c r="E91" s="87">
        <f t="shared" si="71"/>
        <v>0</v>
      </c>
      <c r="F91" s="88">
        <f t="shared" si="72"/>
        <v>0</v>
      </c>
      <c r="G91" s="47"/>
      <c r="H91" s="48"/>
      <c r="I91" s="47"/>
      <c r="J91" s="49"/>
      <c r="K91" s="50"/>
      <c r="L91" s="49"/>
      <c r="M91" s="97">
        <f t="shared" si="63"/>
        <v>0</v>
      </c>
      <c r="N91" s="98">
        <f t="shared" si="64"/>
        <v>0</v>
      </c>
      <c r="O91" s="71"/>
      <c r="P91" s="72"/>
      <c r="Q91" s="71"/>
      <c r="R91" s="73"/>
      <c r="S91" s="74"/>
      <c r="T91" s="73"/>
      <c r="U91" s="97">
        <f t="shared" si="65"/>
        <v>0</v>
      </c>
      <c r="V91" s="98">
        <f t="shared" si="66"/>
        <v>0</v>
      </c>
      <c r="W91" s="47"/>
      <c r="X91" s="48"/>
      <c r="Y91" s="47"/>
      <c r="Z91" s="49"/>
      <c r="AA91" s="50"/>
      <c r="AB91" s="49"/>
      <c r="AC91" s="97">
        <f t="shared" si="67"/>
        <v>0</v>
      </c>
      <c r="AD91" s="98">
        <f t="shared" si="68"/>
        <v>0</v>
      </c>
      <c r="AE91" s="47"/>
      <c r="AF91" s="48"/>
      <c r="AG91" s="47"/>
      <c r="AH91" s="48"/>
      <c r="AI91" s="50"/>
      <c r="AJ91" s="55"/>
      <c r="AK91" s="97">
        <f t="shared" si="69"/>
        <v>0</v>
      </c>
      <c r="AL91" s="98">
        <f t="shared" si="70"/>
        <v>0</v>
      </c>
      <c r="AM91" s="33"/>
    </row>
    <row r="92" spans="1:39" ht="12.75">
      <c r="A92" s="153"/>
      <c r="B92" s="156"/>
      <c r="C92" s="45"/>
      <c r="D92" s="63"/>
      <c r="E92" s="87">
        <f t="shared" si="71"/>
        <v>0</v>
      </c>
      <c r="F92" s="88">
        <f t="shared" si="72"/>
        <v>0</v>
      </c>
      <c r="G92" s="47"/>
      <c r="H92" s="48"/>
      <c r="I92" s="47"/>
      <c r="J92" s="49"/>
      <c r="K92" s="50"/>
      <c r="L92" s="49"/>
      <c r="M92" s="97">
        <f t="shared" si="63"/>
        <v>0</v>
      </c>
      <c r="N92" s="98">
        <f t="shared" si="64"/>
        <v>0</v>
      </c>
      <c r="O92" s="71"/>
      <c r="P92" s="72"/>
      <c r="Q92" s="71"/>
      <c r="R92" s="73"/>
      <c r="S92" s="74"/>
      <c r="T92" s="73"/>
      <c r="U92" s="97">
        <f t="shared" si="65"/>
        <v>0</v>
      </c>
      <c r="V92" s="98">
        <f t="shared" si="66"/>
        <v>0</v>
      </c>
      <c r="W92" s="47"/>
      <c r="X92" s="48"/>
      <c r="Y92" s="47"/>
      <c r="Z92" s="49"/>
      <c r="AA92" s="50"/>
      <c r="AB92" s="49"/>
      <c r="AC92" s="97">
        <f t="shared" si="67"/>
        <v>0</v>
      </c>
      <c r="AD92" s="98">
        <f t="shared" si="68"/>
        <v>0</v>
      </c>
      <c r="AE92" s="47"/>
      <c r="AF92" s="48"/>
      <c r="AG92" s="47"/>
      <c r="AH92" s="48"/>
      <c r="AI92" s="50"/>
      <c r="AJ92" s="55"/>
      <c r="AK92" s="97">
        <f t="shared" si="69"/>
        <v>0</v>
      </c>
      <c r="AL92" s="98">
        <f t="shared" si="70"/>
        <v>0</v>
      </c>
      <c r="AM92" s="33"/>
    </row>
    <row r="93" spans="1:39" ht="12.75">
      <c r="A93" s="153"/>
      <c r="B93" s="156"/>
      <c r="C93" s="45"/>
      <c r="D93" s="63"/>
      <c r="E93" s="87">
        <f t="shared" si="71"/>
        <v>0</v>
      </c>
      <c r="F93" s="88">
        <f t="shared" si="72"/>
        <v>0</v>
      </c>
      <c r="G93" s="47"/>
      <c r="H93" s="48"/>
      <c r="I93" s="47"/>
      <c r="J93" s="49"/>
      <c r="K93" s="50"/>
      <c r="L93" s="49"/>
      <c r="M93" s="97">
        <f t="shared" si="63"/>
        <v>0</v>
      </c>
      <c r="N93" s="98">
        <f t="shared" si="64"/>
        <v>0</v>
      </c>
      <c r="O93" s="71"/>
      <c r="P93" s="72"/>
      <c r="Q93" s="71"/>
      <c r="R93" s="73"/>
      <c r="S93" s="74"/>
      <c r="T93" s="73"/>
      <c r="U93" s="97">
        <f t="shared" si="65"/>
        <v>0</v>
      </c>
      <c r="V93" s="98">
        <f t="shared" si="66"/>
        <v>0</v>
      </c>
      <c r="W93" s="47"/>
      <c r="X93" s="48"/>
      <c r="Y93" s="47"/>
      <c r="Z93" s="49"/>
      <c r="AA93" s="50"/>
      <c r="AB93" s="49"/>
      <c r="AC93" s="97">
        <f t="shared" si="67"/>
        <v>0</v>
      </c>
      <c r="AD93" s="98">
        <f t="shared" si="68"/>
        <v>0</v>
      </c>
      <c r="AE93" s="47"/>
      <c r="AF93" s="48"/>
      <c r="AG93" s="47"/>
      <c r="AH93" s="48"/>
      <c r="AI93" s="50"/>
      <c r="AJ93" s="55"/>
      <c r="AK93" s="97">
        <f t="shared" si="69"/>
        <v>0</v>
      </c>
      <c r="AL93" s="98">
        <f t="shared" si="70"/>
        <v>0</v>
      </c>
      <c r="AM93" s="33"/>
    </row>
    <row r="94" spans="1:39" ht="12.75">
      <c r="A94" s="153"/>
      <c r="B94" s="156"/>
      <c r="C94" s="45"/>
      <c r="D94" s="63"/>
      <c r="E94" s="87">
        <f t="shared" si="71"/>
        <v>0</v>
      </c>
      <c r="F94" s="88">
        <f t="shared" si="72"/>
        <v>0</v>
      </c>
      <c r="G94" s="47"/>
      <c r="H94" s="48"/>
      <c r="I94" s="47"/>
      <c r="J94" s="49"/>
      <c r="K94" s="50"/>
      <c r="L94" s="49"/>
      <c r="M94" s="97">
        <f t="shared" si="63"/>
        <v>0</v>
      </c>
      <c r="N94" s="98">
        <f t="shared" si="64"/>
        <v>0</v>
      </c>
      <c r="O94" s="71"/>
      <c r="P94" s="72"/>
      <c r="Q94" s="71"/>
      <c r="R94" s="73"/>
      <c r="S94" s="74"/>
      <c r="T94" s="73"/>
      <c r="U94" s="97">
        <f t="shared" si="65"/>
        <v>0</v>
      </c>
      <c r="V94" s="98">
        <f t="shared" si="66"/>
        <v>0</v>
      </c>
      <c r="W94" s="47"/>
      <c r="X94" s="48"/>
      <c r="Y94" s="47"/>
      <c r="Z94" s="49"/>
      <c r="AA94" s="50"/>
      <c r="AB94" s="49"/>
      <c r="AC94" s="97">
        <f t="shared" si="67"/>
        <v>0</v>
      </c>
      <c r="AD94" s="98">
        <f t="shared" si="68"/>
        <v>0</v>
      </c>
      <c r="AE94" s="47"/>
      <c r="AF94" s="48"/>
      <c r="AG94" s="47"/>
      <c r="AH94" s="48"/>
      <c r="AI94" s="50"/>
      <c r="AJ94" s="55"/>
      <c r="AK94" s="97">
        <f t="shared" si="69"/>
        <v>0</v>
      </c>
      <c r="AL94" s="98">
        <f t="shared" si="70"/>
        <v>0</v>
      </c>
      <c r="AM94" s="33"/>
    </row>
    <row r="95" spans="1:39" ht="12.75">
      <c r="A95" s="153"/>
      <c r="B95" s="156"/>
      <c r="C95" s="56"/>
      <c r="D95" s="60"/>
      <c r="E95" s="87">
        <f t="shared" si="71"/>
        <v>0</v>
      </c>
      <c r="F95" s="88">
        <f t="shared" si="72"/>
        <v>0</v>
      </c>
      <c r="G95" s="47"/>
      <c r="H95" s="48"/>
      <c r="I95" s="47"/>
      <c r="J95" s="49"/>
      <c r="K95" s="50"/>
      <c r="L95" s="49"/>
      <c r="M95" s="97">
        <f t="shared" si="63"/>
        <v>0</v>
      </c>
      <c r="N95" s="98">
        <f t="shared" si="64"/>
        <v>0</v>
      </c>
      <c r="O95" s="71"/>
      <c r="P95" s="72"/>
      <c r="Q95" s="71"/>
      <c r="R95" s="73"/>
      <c r="S95" s="74"/>
      <c r="T95" s="73"/>
      <c r="U95" s="97">
        <f t="shared" si="65"/>
        <v>0</v>
      </c>
      <c r="V95" s="98">
        <f t="shared" si="66"/>
        <v>0</v>
      </c>
      <c r="W95" s="47"/>
      <c r="X95" s="48"/>
      <c r="Y95" s="47"/>
      <c r="Z95" s="49"/>
      <c r="AA95" s="50"/>
      <c r="AB95" s="49"/>
      <c r="AC95" s="97">
        <f t="shared" si="67"/>
        <v>0</v>
      </c>
      <c r="AD95" s="98">
        <f t="shared" si="68"/>
        <v>0</v>
      </c>
      <c r="AE95" s="47"/>
      <c r="AF95" s="48"/>
      <c r="AG95" s="47"/>
      <c r="AH95" s="48"/>
      <c r="AI95" s="50"/>
      <c r="AJ95" s="55"/>
      <c r="AK95" s="97">
        <f t="shared" si="69"/>
        <v>0</v>
      </c>
      <c r="AL95" s="98">
        <f t="shared" si="70"/>
        <v>0</v>
      </c>
      <c r="AM95" s="33"/>
    </row>
    <row r="96" spans="1:39" ht="13.5" thickBot="1">
      <c r="A96" s="154"/>
      <c r="B96" s="157"/>
      <c r="C96" s="126" t="s">
        <v>27</v>
      </c>
      <c r="D96" s="127"/>
      <c r="E96" s="91">
        <f aca="true" t="shared" si="73" ref="E96:AL96">SUM(E86:E95)</f>
        <v>8000</v>
      </c>
      <c r="F96" s="92">
        <f t="shared" si="73"/>
        <v>0</v>
      </c>
      <c r="G96" s="105">
        <f t="shared" si="73"/>
        <v>0</v>
      </c>
      <c r="H96" s="112">
        <f t="shared" si="73"/>
        <v>0</v>
      </c>
      <c r="I96" s="105">
        <f t="shared" si="73"/>
        <v>0</v>
      </c>
      <c r="J96" s="106">
        <f t="shared" si="73"/>
        <v>0</v>
      </c>
      <c r="K96" s="107">
        <f t="shared" si="73"/>
        <v>2000</v>
      </c>
      <c r="L96" s="106">
        <f t="shared" si="73"/>
        <v>0</v>
      </c>
      <c r="M96" s="101">
        <f t="shared" si="73"/>
        <v>2000</v>
      </c>
      <c r="N96" s="102">
        <f t="shared" si="73"/>
        <v>0</v>
      </c>
      <c r="O96" s="105">
        <f t="shared" si="73"/>
        <v>0</v>
      </c>
      <c r="P96" s="112">
        <f t="shared" si="73"/>
        <v>0</v>
      </c>
      <c r="Q96" s="105">
        <f t="shared" si="73"/>
        <v>0</v>
      </c>
      <c r="R96" s="106">
        <f t="shared" si="73"/>
        <v>0</v>
      </c>
      <c r="S96" s="107">
        <f t="shared" si="73"/>
        <v>2000</v>
      </c>
      <c r="T96" s="106">
        <f t="shared" si="73"/>
        <v>0</v>
      </c>
      <c r="U96" s="101">
        <f t="shared" si="73"/>
        <v>2000</v>
      </c>
      <c r="V96" s="102">
        <f t="shared" si="73"/>
        <v>0</v>
      </c>
      <c r="W96" s="105">
        <f t="shared" si="73"/>
        <v>0</v>
      </c>
      <c r="X96" s="112">
        <f t="shared" si="73"/>
        <v>0</v>
      </c>
      <c r="Y96" s="105">
        <f t="shared" si="73"/>
        <v>0</v>
      </c>
      <c r="Z96" s="106">
        <f t="shared" si="73"/>
        <v>0</v>
      </c>
      <c r="AA96" s="107">
        <f t="shared" si="73"/>
        <v>2000</v>
      </c>
      <c r="AB96" s="106">
        <f t="shared" si="73"/>
        <v>0</v>
      </c>
      <c r="AC96" s="101">
        <f t="shared" si="73"/>
        <v>2000</v>
      </c>
      <c r="AD96" s="102">
        <f t="shared" si="73"/>
        <v>0</v>
      </c>
      <c r="AE96" s="105">
        <f t="shared" si="73"/>
        <v>0</v>
      </c>
      <c r="AF96" s="112">
        <f t="shared" si="73"/>
        <v>0</v>
      </c>
      <c r="AG96" s="105">
        <f t="shared" si="73"/>
        <v>0</v>
      </c>
      <c r="AH96" s="106">
        <f t="shared" si="73"/>
        <v>0</v>
      </c>
      <c r="AI96" s="107">
        <f t="shared" si="73"/>
        <v>2000</v>
      </c>
      <c r="AJ96" s="106">
        <f t="shared" si="73"/>
        <v>0</v>
      </c>
      <c r="AK96" s="101">
        <f t="shared" si="73"/>
        <v>2000</v>
      </c>
      <c r="AL96" s="102">
        <f t="shared" si="73"/>
        <v>0</v>
      </c>
      <c r="AM96" s="33"/>
    </row>
    <row r="97" spans="1:39" ht="13.5" thickTop="1">
      <c r="A97" s="152">
        <v>310</v>
      </c>
      <c r="B97" s="155" t="s">
        <v>47</v>
      </c>
      <c r="C97" s="64"/>
      <c r="D97" s="65"/>
      <c r="E97" s="85">
        <f>M97+U97+AC97+AK97</f>
        <v>0</v>
      </c>
      <c r="F97" s="86">
        <f>N97+V97+AD97+AL97</f>
        <v>0</v>
      </c>
      <c r="G97" s="36"/>
      <c r="H97" s="37"/>
      <c r="I97" s="36"/>
      <c r="J97" s="38"/>
      <c r="K97" s="39"/>
      <c r="L97" s="38"/>
      <c r="M97" s="95">
        <f aca="true" t="shared" si="74" ref="M97:M106">G97+I97+K97</f>
        <v>0</v>
      </c>
      <c r="N97" s="96">
        <f aca="true" t="shared" si="75" ref="N97:N106">H97+J97+L97</f>
        <v>0</v>
      </c>
      <c r="O97" s="66"/>
      <c r="P97" s="67"/>
      <c r="Q97" s="66"/>
      <c r="R97" s="68"/>
      <c r="S97" s="69"/>
      <c r="T97" s="68"/>
      <c r="U97" s="95">
        <f aca="true" t="shared" si="76" ref="U97:U106">O97+Q97+S97</f>
        <v>0</v>
      </c>
      <c r="V97" s="96">
        <f aca="true" t="shared" si="77" ref="V97:V106">P97+R97+T97</f>
        <v>0</v>
      </c>
      <c r="W97" s="36"/>
      <c r="X97" s="37"/>
      <c r="Y97" s="36"/>
      <c r="Z97" s="38"/>
      <c r="AA97" s="39"/>
      <c r="AB97" s="38"/>
      <c r="AC97" s="95">
        <f aca="true" t="shared" si="78" ref="AC97:AC106">W97+Y97+AA97</f>
        <v>0</v>
      </c>
      <c r="AD97" s="96">
        <f aca="true" t="shared" si="79" ref="AD97:AD106">X97+Z97+AB97</f>
        <v>0</v>
      </c>
      <c r="AE97" s="36"/>
      <c r="AF97" s="37"/>
      <c r="AG97" s="36"/>
      <c r="AH97" s="37"/>
      <c r="AI97" s="39"/>
      <c r="AJ97" s="44"/>
      <c r="AK97" s="95">
        <f aca="true" t="shared" si="80" ref="AK97:AK106">AE97+AG97+AI97</f>
        <v>0</v>
      </c>
      <c r="AL97" s="96">
        <f aca="true" t="shared" si="81" ref="AL97:AL106">AF97+AH97+AJ97</f>
        <v>0</v>
      </c>
      <c r="AM97" s="33"/>
    </row>
    <row r="98" spans="1:39" ht="12.75">
      <c r="A98" s="153"/>
      <c r="B98" s="156"/>
      <c r="C98" s="62"/>
      <c r="D98" s="70"/>
      <c r="E98" s="87">
        <f aca="true" t="shared" si="82" ref="E98:E106">M98+U98+AC98+AK98</f>
        <v>0</v>
      </c>
      <c r="F98" s="88">
        <f aca="true" t="shared" si="83" ref="F98:F106">N98+V98+AD98+AL98</f>
        <v>0</v>
      </c>
      <c r="G98" s="47"/>
      <c r="H98" s="48"/>
      <c r="I98" s="47"/>
      <c r="J98" s="49"/>
      <c r="K98" s="50"/>
      <c r="L98" s="49"/>
      <c r="M98" s="97">
        <f t="shared" si="74"/>
        <v>0</v>
      </c>
      <c r="N98" s="98">
        <f t="shared" si="75"/>
        <v>0</v>
      </c>
      <c r="O98" s="71"/>
      <c r="P98" s="72"/>
      <c r="Q98" s="71"/>
      <c r="R98" s="73"/>
      <c r="S98" s="74"/>
      <c r="T98" s="73"/>
      <c r="U98" s="97">
        <f t="shared" si="76"/>
        <v>0</v>
      </c>
      <c r="V98" s="98">
        <f t="shared" si="77"/>
        <v>0</v>
      </c>
      <c r="W98" s="47"/>
      <c r="X98" s="48"/>
      <c r="Y98" s="47"/>
      <c r="Z98" s="49"/>
      <c r="AA98" s="50"/>
      <c r="AB98" s="49"/>
      <c r="AC98" s="97">
        <f t="shared" si="78"/>
        <v>0</v>
      </c>
      <c r="AD98" s="98">
        <f t="shared" si="79"/>
        <v>0</v>
      </c>
      <c r="AE98" s="47"/>
      <c r="AF98" s="48"/>
      <c r="AG98" s="47"/>
      <c r="AH98" s="48"/>
      <c r="AI98" s="50"/>
      <c r="AJ98" s="55"/>
      <c r="AK98" s="97">
        <f t="shared" si="80"/>
        <v>0</v>
      </c>
      <c r="AL98" s="98">
        <f t="shared" si="81"/>
        <v>0</v>
      </c>
      <c r="AM98" s="33"/>
    </row>
    <row r="99" spans="1:39" ht="12.75">
      <c r="A99" s="153"/>
      <c r="B99" s="156"/>
      <c r="C99" s="62"/>
      <c r="D99" s="70"/>
      <c r="E99" s="87">
        <f t="shared" si="82"/>
        <v>0</v>
      </c>
      <c r="F99" s="88">
        <f t="shared" si="83"/>
        <v>0</v>
      </c>
      <c r="G99" s="47"/>
      <c r="H99" s="48"/>
      <c r="I99" s="47"/>
      <c r="J99" s="49"/>
      <c r="K99" s="50"/>
      <c r="L99" s="49"/>
      <c r="M99" s="97">
        <f t="shared" si="74"/>
        <v>0</v>
      </c>
      <c r="N99" s="98">
        <f t="shared" si="75"/>
        <v>0</v>
      </c>
      <c r="O99" s="71"/>
      <c r="P99" s="72"/>
      <c r="Q99" s="71"/>
      <c r="R99" s="73"/>
      <c r="S99" s="74"/>
      <c r="T99" s="73"/>
      <c r="U99" s="97">
        <f t="shared" si="76"/>
        <v>0</v>
      </c>
      <c r="V99" s="98">
        <f t="shared" si="77"/>
        <v>0</v>
      </c>
      <c r="W99" s="47"/>
      <c r="X99" s="48"/>
      <c r="Y99" s="47"/>
      <c r="Z99" s="49"/>
      <c r="AA99" s="50"/>
      <c r="AB99" s="49"/>
      <c r="AC99" s="97">
        <f t="shared" si="78"/>
        <v>0</v>
      </c>
      <c r="AD99" s="98">
        <f t="shared" si="79"/>
        <v>0</v>
      </c>
      <c r="AE99" s="47"/>
      <c r="AF99" s="48"/>
      <c r="AG99" s="47"/>
      <c r="AH99" s="48"/>
      <c r="AI99" s="50"/>
      <c r="AJ99" s="55"/>
      <c r="AK99" s="97">
        <f t="shared" si="80"/>
        <v>0</v>
      </c>
      <c r="AL99" s="98">
        <f t="shared" si="81"/>
        <v>0</v>
      </c>
      <c r="AM99" s="33"/>
    </row>
    <row r="100" spans="1:39" ht="12.75">
      <c r="A100" s="153"/>
      <c r="B100" s="156"/>
      <c r="C100" s="62"/>
      <c r="D100" s="70"/>
      <c r="E100" s="87">
        <f t="shared" si="82"/>
        <v>0</v>
      </c>
      <c r="F100" s="88">
        <f t="shared" si="83"/>
        <v>0</v>
      </c>
      <c r="G100" s="47"/>
      <c r="H100" s="48"/>
      <c r="I100" s="47"/>
      <c r="J100" s="49"/>
      <c r="K100" s="50"/>
      <c r="L100" s="49"/>
      <c r="M100" s="97">
        <f t="shared" si="74"/>
        <v>0</v>
      </c>
      <c r="N100" s="98">
        <f t="shared" si="75"/>
        <v>0</v>
      </c>
      <c r="O100" s="71"/>
      <c r="P100" s="72"/>
      <c r="Q100" s="71"/>
      <c r="R100" s="73"/>
      <c r="S100" s="74"/>
      <c r="T100" s="73"/>
      <c r="U100" s="97">
        <f t="shared" si="76"/>
        <v>0</v>
      </c>
      <c r="V100" s="98">
        <f t="shared" si="77"/>
        <v>0</v>
      </c>
      <c r="W100" s="47"/>
      <c r="X100" s="48"/>
      <c r="Y100" s="47"/>
      <c r="Z100" s="49"/>
      <c r="AA100" s="50"/>
      <c r="AB100" s="49"/>
      <c r="AC100" s="97">
        <f t="shared" si="78"/>
        <v>0</v>
      </c>
      <c r="AD100" s="98">
        <f t="shared" si="79"/>
        <v>0</v>
      </c>
      <c r="AE100" s="47"/>
      <c r="AF100" s="48"/>
      <c r="AG100" s="47"/>
      <c r="AH100" s="48"/>
      <c r="AI100" s="50"/>
      <c r="AJ100" s="55"/>
      <c r="AK100" s="97">
        <f t="shared" si="80"/>
        <v>0</v>
      </c>
      <c r="AL100" s="98">
        <f t="shared" si="81"/>
        <v>0</v>
      </c>
      <c r="AM100" s="33"/>
    </row>
    <row r="101" spans="1:39" ht="12.75">
      <c r="A101" s="153"/>
      <c r="B101" s="156"/>
      <c r="C101" s="62"/>
      <c r="D101" s="70"/>
      <c r="E101" s="87">
        <f t="shared" si="82"/>
        <v>0</v>
      </c>
      <c r="F101" s="88">
        <f t="shared" si="83"/>
        <v>0</v>
      </c>
      <c r="G101" s="47"/>
      <c r="H101" s="48"/>
      <c r="I101" s="47"/>
      <c r="J101" s="49"/>
      <c r="K101" s="50"/>
      <c r="L101" s="49"/>
      <c r="M101" s="97">
        <f t="shared" si="74"/>
        <v>0</v>
      </c>
      <c r="N101" s="98">
        <f t="shared" si="75"/>
        <v>0</v>
      </c>
      <c r="O101" s="71"/>
      <c r="P101" s="72"/>
      <c r="Q101" s="71"/>
      <c r="R101" s="73"/>
      <c r="S101" s="74"/>
      <c r="T101" s="73"/>
      <c r="U101" s="97">
        <f t="shared" si="76"/>
        <v>0</v>
      </c>
      <c r="V101" s="98">
        <f t="shared" si="77"/>
        <v>0</v>
      </c>
      <c r="W101" s="47"/>
      <c r="X101" s="48"/>
      <c r="Y101" s="47"/>
      <c r="Z101" s="49"/>
      <c r="AA101" s="50"/>
      <c r="AB101" s="49"/>
      <c r="AC101" s="97">
        <f t="shared" si="78"/>
        <v>0</v>
      </c>
      <c r="AD101" s="98">
        <f t="shared" si="79"/>
        <v>0</v>
      </c>
      <c r="AE101" s="47"/>
      <c r="AF101" s="48"/>
      <c r="AG101" s="47"/>
      <c r="AH101" s="48"/>
      <c r="AI101" s="50"/>
      <c r="AJ101" s="55"/>
      <c r="AK101" s="97">
        <f t="shared" si="80"/>
        <v>0</v>
      </c>
      <c r="AL101" s="98">
        <f t="shared" si="81"/>
        <v>0</v>
      </c>
      <c r="AM101" s="33"/>
    </row>
    <row r="102" spans="1:39" ht="12.75">
      <c r="A102" s="153"/>
      <c r="B102" s="156"/>
      <c r="C102" s="62"/>
      <c r="D102" s="70"/>
      <c r="E102" s="87">
        <f t="shared" si="82"/>
        <v>0</v>
      </c>
      <c r="F102" s="88">
        <f t="shared" si="83"/>
        <v>0</v>
      </c>
      <c r="G102" s="47"/>
      <c r="H102" s="48"/>
      <c r="I102" s="47"/>
      <c r="J102" s="49"/>
      <c r="K102" s="50"/>
      <c r="L102" s="49"/>
      <c r="M102" s="97">
        <f t="shared" si="74"/>
        <v>0</v>
      </c>
      <c r="N102" s="98">
        <f t="shared" si="75"/>
        <v>0</v>
      </c>
      <c r="O102" s="71"/>
      <c r="P102" s="72"/>
      <c r="Q102" s="71"/>
      <c r="R102" s="73"/>
      <c r="S102" s="74"/>
      <c r="T102" s="73"/>
      <c r="U102" s="97">
        <f t="shared" si="76"/>
        <v>0</v>
      </c>
      <c r="V102" s="98">
        <f t="shared" si="77"/>
        <v>0</v>
      </c>
      <c r="W102" s="47"/>
      <c r="X102" s="48"/>
      <c r="Y102" s="47"/>
      <c r="Z102" s="49"/>
      <c r="AA102" s="50"/>
      <c r="AB102" s="49"/>
      <c r="AC102" s="97">
        <f t="shared" si="78"/>
        <v>0</v>
      </c>
      <c r="AD102" s="98">
        <f t="shared" si="79"/>
        <v>0</v>
      </c>
      <c r="AE102" s="47"/>
      <c r="AF102" s="48"/>
      <c r="AG102" s="47"/>
      <c r="AH102" s="48"/>
      <c r="AI102" s="50"/>
      <c r="AJ102" s="55"/>
      <c r="AK102" s="97">
        <f t="shared" si="80"/>
        <v>0</v>
      </c>
      <c r="AL102" s="98">
        <f t="shared" si="81"/>
        <v>0</v>
      </c>
      <c r="AM102" s="33"/>
    </row>
    <row r="103" spans="1:39" ht="12.75">
      <c r="A103" s="153"/>
      <c r="B103" s="156"/>
      <c r="C103" s="62"/>
      <c r="D103" s="70"/>
      <c r="E103" s="87">
        <f t="shared" si="82"/>
        <v>0</v>
      </c>
      <c r="F103" s="88">
        <f t="shared" si="83"/>
        <v>0</v>
      </c>
      <c r="G103" s="47"/>
      <c r="H103" s="48"/>
      <c r="I103" s="47"/>
      <c r="J103" s="49"/>
      <c r="K103" s="50"/>
      <c r="L103" s="49"/>
      <c r="M103" s="97">
        <f t="shared" si="74"/>
        <v>0</v>
      </c>
      <c r="N103" s="98">
        <f t="shared" si="75"/>
        <v>0</v>
      </c>
      <c r="O103" s="71"/>
      <c r="P103" s="72"/>
      <c r="Q103" s="71"/>
      <c r="R103" s="73"/>
      <c r="S103" s="74"/>
      <c r="T103" s="73"/>
      <c r="U103" s="97">
        <f t="shared" si="76"/>
        <v>0</v>
      </c>
      <c r="V103" s="98">
        <f t="shared" si="77"/>
        <v>0</v>
      </c>
      <c r="W103" s="47"/>
      <c r="X103" s="48"/>
      <c r="Y103" s="47"/>
      <c r="Z103" s="49"/>
      <c r="AA103" s="50"/>
      <c r="AB103" s="49"/>
      <c r="AC103" s="97">
        <f t="shared" si="78"/>
        <v>0</v>
      </c>
      <c r="AD103" s="98">
        <f t="shared" si="79"/>
        <v>0</v>
      </c>
      <c r="AE103" s="47"/>
      <c r="AF103" s="48"/>
      <c r="AG103" s="47"/>
      <c r="AH103" s="48"/>
      <c r="AI103" s="50"/>
      <c r="AJ103" s="55"/>
      <c r="AK103" s="97">
        <f t="shared" si="80"/>
        <v>0</v>
      </c>
      <c r="AL103" s="98">
        <f t="shared" si="81"/>
        <v>0</v>
      </c>
      <c r="AM103" s="33"/>
    </row>
    <row r="104" spans="1:39" ht="12.75">
      <c r="A104" s="153"/>
      <c r="B104" s="156"/>
      <c r="C104" s="62"/>
      <c r="D104" s="70"/>
      <c r="E104" s="87">
        <f t="shared" si="82"/>
        <v>0</v>
      </c>
      <c r="F104" s="88">
        <f t="shared" si="83"/>
        <v>0</v>
      </c>
      <c r="G104" s="47"/>
      <c r="H104" s="48"/>
      <c r="I104" s="47"/>
      <c r="J104" s="49"/>
      <c r="K104" s="50"/>
      <c r="L104" s="49"/>
      <c r="M104" s="97">
        <f t="shared" si="74"/>
        <v>0</v>
      </c>
      <c r="N104" s="98">
        <f t="shared" si="75"/>
        <v>0</v>
      </c>
      <c r="O104" s="71"/>
      <c r="P104" s="72"/>
      <c r="Q104" s="71"/>
      <c r="R104" s="73"/>
      <c r="S104" s="74"/>
      <c r="T104" s="73"/>
      <c r="U104" s="97">
        <f t="shared" si="76"/>
        <v>0</v>
      </c>
      <c r="V104" s="98">
        <f t="shared" si="77"/>
        <v>0</v>
      </c>
      <c r="W104" s="47"/>
      <c r="X104" s="48"/>
      <c r="Y104" s="47"/>
      <c r="Z104" s="49"/>
      <c r="AA104" s="50"/>
      <c r="AB104" s="49"/>
      <c r="AC104" s="97">
        <f t="shared" si="78"/>
        <v>0</v>
      </c>
      <c r="AD104" s="98">
        <f t="shared" si="79"/>
        <v>0</v>
      </c>
      <c r="AE104" s="47"/>
      <c r="AF104" s="48"/>
      <c r="AG104" s="47"/>
      <c r="AH104" s="48"/>
      <c r="AI104" s="50"/>
      <c r="AJ104" s="55"/>
      <c r="AK104" s="97">
        <f t="shared" si="80"/>
        <v>0</v>
      </c>
      <c r="AL104" s="98">
        <f t="shared" si="81"/>
        <v>0</v>
      </c>
      <c r="AM104" s="33"/>
    </row>
    <row r="105" spans="1:39" ht="12.75">
      <c r="A105" s="153"/>
      <c r="B105" s="156"/>
      <c r="C105" s="62"/>
      <c r="D105" s="70"/>
      <c r="E105" s="87">
        <f t="shared" si="82"/>
        <v>0</v>
      </c>
      <c r="F105" s="88">
        <f t="shared" si="83"/>
        <v>0</v>
      </c>
      <c r="G105" s="47"/>
      <c r="H105" s="48"/>
      <c r="I105" s="47"/>
      <c r="J105" s="49"/>
      <c r="K105" s="50"/>
      <c r="L105" s="49"/>
      <c r="M105" s="97">
        <f t="shared" si="74"/>
        <v>0</v>
      </c>
      <c r="N105" s="98">
        <f t="shared" si="75"/>
        <v>0</v>
      </c>
      <c r="O105" s="71"/>
      <c r="P105" s="72"/>
      <c r="Q105" s="71"/>
      <c r="R105" s="73"/>
      <c r="S105" s="74"/>
      <c r="T105" s="73"/>
      <c r="U105" s="97">
        <f t="shared" si="76"/>
        <v>0</v>
      </c>
      <c r="V105" s="98">
        <f t="shared" si="77"/>
        <v>0</v>
      </c>
      <c r="W105" s="47"/>
      <c r="X105" s="48"/>
      <c r="Y105" s="47"/>
      <c r="Z105" s="49"/>
      <c r="AA105" s="50"/>
      <c r="AB105" s="49"/>
      <c r="AC105" s="97">
        <f t="shared" si="78"/>
        <v>0</v>
      </c>
      <c r="AD105" s="98">
        <f t="shared" si="79"/>
        <v>0</v>
      </c>
      <c r="AE105" s="47"/>
      <c r="AF105" s="48"/>
      <c r="AG105" s="47"/>
      <c r="AH105" s="48"/>
      <c r="AI105" s="50"/>
      <c r="AJ105" s="55"/>
      <c r="AK105" s="97">
        <f t="shared" si="80"/>
        <v>0</v>
      </c>
      <c r="AL105" s="98">
        <f t="shared" si="81"/>
        <v>0</v>
      </c>
      <c r="AM105" s="33"/>
    </row>
    <row r="106" spans="1:39" ht="12.75">
      <c r="A106" s="153"/>
      <c r="B106" s="156"/>
      <c r="C106" s="61"/>
      <c r="D106" s="77"/>
      <c r="E106" s="87">
        <f t="shared" si="82"/>
        <v>0</v>
      </c>
      <c r="F106" s="88">
        <f t="shared" si="83"/>
        <v>0</v>
      </c>
      <c r="G106" s="47"/>
      <c r="H106" s="48"/>
      <c r="I106" s="47"/>
      <c r="J106" s="49"/>
      <c r="K106" s="50"/>
      <c r="L106" s="49"/>
      <c r="M106" s="97">
        <f t="shared" si="74"/>
        <v>0</v>
      </c>
      <c r="N106" s="98">
        <f t="shared" si="75"/>
        <v>0</v>
      </c>
      <c r="O106" s="71"/>
      <c r="P106" s="72"/>
      <c r="Q106" s="71"/>
      <c r="R106" s="73"/>
      <c r="S106" s="74"/>
      <c r="T106" s="73"/>
      <c r="U106" s="97">
        <f t="shared" si="76"/>
        <v>0</v>
      </c>
      <c r="V106" s="98">
        <f t="shared" si="77"/>
        <v>0</v>
      </c>
      <c r="W106" s="47"/>
      <c r="X106" s="48"/>
      <c r="Y106" s="47"/>
      <c r="Z106" s="49"/>
      <c r="AA106" s="50"/>
      <c r="AB106" s="49"/>
      <c r="AC106" s="97">
        <f t="shared" si="78"/>
        <v>0</v>
      </c>
      <c r="AD106" s="98">
        <f t="shared" si="79"/>
        <v>0</v>
      </c>
      <c r="AE106" s="47"/>
      <c r="AF106" s="48"/>
      <c r="AG106" s="47"/>
      <c r="AH106" s="48"/>
      <c r="AI106" s="50"/>
      <c r="AJ106" s="55"/>
      <c r="AK106" s="97">
        <f t="shared" si="80"/>
        <v>0</v>
      </c>
      <c r="AL106" s="98">
        <f t="shared" si="81"/>
        <v>0</v>
      </c>
      <c r="AM106" s="33"/>
    </row>
    <row r="107" spans="1:39" ht="13.5" thickBot="1">
      <c r="A107" s="154"/>
      <c r="B107" s="157"/>
      <c r="C107" s="126" t="s">
        <v>27</v>
      </c>
      <c r="D107" s="127"/>
      <c r="E107" s="91">
        <f aca="true" t="shared" si="84" ref="E107:AL107">SUM(E97:E106)</f>
        <v>0</v>
      </c>
      <c r="F107" s="92">
        <f t="shared" si="84"/>
        <v>0</v>
      </c>
      <c r="G107" s="105">
        <f t="shared" si="84"/>
        <v>0</v>
      </c>
      <c r="H107" s="112">
        <f t="shared" si="84"/>
        <v>0</v>
      </c>
      <c r="I107" s="105">
        <f t="shared" si="84"/>
        <v>0</v>
      </c>
      <c r="J107" s="106">
        <f t="shared" si="84"/>
        <v>0</v>
      </c>
      <c r="K107" s="107">
        <f t="shared" si="84"/>
        <v>0</v>
      </c>
      <c r="L107" s="106">
        <f t="shared" si="84"/>
        <v>0</v>
      </c>
      <c r="M107" s="101">
        <f t="shared" si="84"/>
        <v>0</v>
      </c>
      <c r="N107" s="102">
        <f t="shared" si="84"/>
        <v>0</v>
      </c>
      <c r="O107" s="105">
        <f t="shared" si="84"/>
        <v>0</v>
      </c>
      <c r="P107" s="112">
        <f t="shared" si="84"/>
        <v>0</v>
      </c>
      <c r="Q107" s="105">
        <f t="shared" si="84"/>
        <v>0</v>
      </c>
      <c r="R107" s="106">
        <f t="shared" si="84"/>
        <v>0</v>
      </c>
      <c r="S107" s="107">
        <f t="shared" si="84"/>
        <v>0</v>
      </c>
      <c r="T107" s="106">
        <f t="shared" si="84"/>
        <v>0</v>
      </c>
      <c r="U107" s="101">
        <f t="shared" si="84"/>
        <v>0</v>
      </c>
      <c r="V107" s="102">
        <f t="shared" si="84"/>
        <v>0</v>
      </c>
      <c r="W107" s="105">
        <f t="shared" si="84"/>
        <v>0</v>
      </c>
      <c r="X107" s="112">
        <f t="shared" si="84"/>
        <v>0</v>
      </c>
      <c r="Y107" s="105">
        <f t="shared" si="84"/>
        <v>0</v>
      </c>
      <c r="Z107" s="106">
        <f t="shared" si="84"/>
        <v>0</v>
      </c>
      <c r="AA107" s="107">
        <f t="shared" si="84"/>
        <v>0</v>
      </c>
      <c r="AB107" s="106">
        <f t="shared" si="84"/>
        <v>0</v>
      </c>
      <c r="AC107" s="101">
        <f t="shared" si="84"/>
        <v>0</v>
      </c>
      <c r="AD107" s="102">
        <f t="shared" si="84"/>
        <v>0</v>
      </c>
      <c r="AE107" s="105">
        <f t="shared" si="84"/>
        <v>0</v>
      </c>
      <c r="AF107" s="112">
        <f t="shared" si="84"/>
        <v>0</v>
      </c>
      <c r="AG107" s="105">
        <f t="shared" si="84"/>
        <v>0</v>
      </c>
      <c r="AH107" s="106">
        <f t="shared" si="84"/>
        <v>0</v>
      </c>
      <c r="AI107" s="107">
        <f t="shared" si="84"/>
        <v>0</v>
      </c>
      <c r="AJ107" s="106">
        <f t="shared" si="84"/>
        <v>0</v>
      </c>
      <c r="AK107" s="101">
        <f t="shared" si="84"/>
        <v>0</v>
      </c>
      <c r="AL107" s="102">
        <f t="shared" si="84"/>
        <v>0</v>
      </c>
      <c r="AM107" s="33"/>
    </row>
    <row r="108" spans="1:39" ht="13.5" thickTop="1">
      <c r="A108" s="158">
        <v>340</v>
      </c>
      <c r="B108" s="161" t="s">
        <v>48</v>
      </c>
      <c r="C108" s="62"/>
      <c r="D108" s="70"/>
      <c r="E108" s="85">
        <f>M108+U108+AC108+AK108</f>
        <v>0</v>
      </c>
      <c r="F108" s="86">
        <f>N108+V108+AD108+AL108</f>
        <v>0</v>
      </c>
      <c r="G108" s="36"/>
      <c r="H108" s="37"/>
      <c r="I108" s="36"/>
      <c r="J108" s="38"/>
      <c r="K108" s="39"/>
      <c r="L108" s="38"/>
      <c r="M108" s="95">
        <f aca="true" t="shared" si="85" ref="M108:M127">G108+I108+K108</f>
        <v>0</v>
      </c>
      <c r="N108" s="96">
        <f aca="true" t="shared" si="86" ref="N108:N127">H108+J108+L108</f>
        <v>0</v>
      </c>
      <c r="O108" s="66"/>
      <c r="P108" s="67"/>
      <c r="Q108" s="66"/>
      <c r="R108" s="68"/>
      <c r="S108" s="69"/>
      <c r="T108" s="68"/>
      <c r="U108" s="95">
        <f aca="true" t="shared" si="87" ref="U108:U127">O108+Q108+S108</f>
        <v>0</v>
      </c>
      <c r="V108" s="96">
        <f aca="true" t="shared" si="88" ref="V108:V127">P108+R108+T108</f>
        <v>0</v>
      </c>
      <c r="W108" s="36"/>
      <c r="X108" s="37"/>
      <c r="Y108" s="36"/>
      <c r="Z108" s="38"/>
      <c r="AA108" s="39"/>
      <c r="AB108" s="38"/>
      <c r="AC108" s="95">
        <f aca="true" t="shared" si="89" ref="AC108:AC127">W108+Y108+AA108</f>
        <v>0</v>
      </c>
      <c r="AD108" s="96">
        <f aca="true" t="shared" si="90" ref="AD108:AD127">X108+Z108+AB108</f>
        <v>0</v>
      </c>
      <c r="AE108" s="36"/>
      <c r="AF108" s="37"/>
      <c r="AG108" s="36"/>
      <c r="AH108" s="37"/>
      <c r="AI108" s="39"/>
      <c r="AJ108" s="44"/>
      <c r="AK108" s="95">
        <f aca="true" t="shared" si="91" ref="AK108:AK127">AE108+AG108+AI108</f>
        <v>0</v>
      </c>
      <c r="AL108" s="96">
        <f aca="true" t="shared" si="92" ref="AL108:AL127">AF108+AH108+AJ108</f>
        <v>0</v>
      </c>
      <c r="AM108" s="33"/>
    </row>
    <row r="109" spans="1:39" ht="12.75">
      <c r="A109" s="158"/>
      <c r="B109" s="161"/>
      <c r="C109" s="62"/>
      <c r="D109" s="70"/>
      <c r="E109" s="87">
        <f aca="true" t="shared" si="93" ref="E109:E127">M109+U109+AC109+AK109</f>
        <v>0</v>
      </c>
      <c r="F109" s="88">
        <f aca="true" t="shared" si="94" ref="F109:F127">N109+V109+AD109+AL109</f>
        <v>0</v>
      </c>
      <c r="G109" s="47"/>
      <c r="H109" s="48"/>
      <c r="I109" s="47"/>
      <c r="J109" s="49"/>
      <c r="K109" s="50"/>
      <c r="L109" s="49"/>
      <c r="M109" s="97">
        <f t="shared" si="85"/>
        <v>0</v>
      </c>
      <c r="N109" s="98">
        <f t="shared" si="86"/>
        <v>0</v>
      </c>
      <c r="O109" s="71"/>
      <c r="P109" s="72"/>
      <c r="Q109" s="71"/>
      <c r="R109" s="73"/>
      <c r="S109" s="74"/>
      <c r="T109" s="73"/>
      <c r="U109" s="97">
        <f t="shared" si="87"/>
        <v>0</v>
      </c>
      <c r="V109" s="98">
        <f t="shared" si="88"/>
        <v>0</v>
      </c>
      <c r="W109" s="47"/>
      <c r="X109" s="48"/>
      <c r="Y109" s="47"/>
      <c r="Z109" s="49"/>
      <c r="AA109" s="50"/>
      <c r="AB109" s="49"/>
      <c r="AC109" s="97">
        <f t="shared" si="89"/>
        <v>0</v>
      </c>
      <c r="AD109" s="98">
        <f t="shared" si="90"/>
        <v>0</v>
      </c>
      <c r="AE109" s="47"/>
      <c r="AF109" s="48"/>
      <c r="AG109" s="47"/>
      <c r="AH109" s="48"/>
      <c r="AI109" s="50"/>
      <c r="AJ109" s="55"/>
      <c r="AK109" s="97">
        <f t="shared" si="91"/>
        <v>0</v>
      </c>
      <c r="AL109" s="98">
        <f t="shared" si="92"/>
        <v>0</v>
      </c>
      <c r="AM109" s="33"/>
    </row>
    <row r="110" spans="1:39" ht="12.75">
      <c r="A110" s="159"/>
      <c r="B110" s="162"/>
      <c r="C110" s="61"/>
      <c r="D110" s="75"/>
      <c r="E110" s="87">
        <f t="shared" si="93"/>
        <v>0</v>
      </c>
      <c r="F110" s="88">
        <f t="shared" si="94"/>
        <v>0</v>
      </c>
      <c r="G110" s="47"/>
      <c r="H110" s="48"/>
      <c r="I110" s="47"/>
      <c r="J110" s="49"/>
      <c r="K110" s="50"/>
      <c r="L110" s="49"/>
      <c r="M110" s="97">
        <f t="shared" si="85"/>
        <v>0</v>
      </c>
      <c r="N110" s="98">
        <f t="shared" si="86"/>
        <v>0</v>
      </c>
      <c r="O110" s="71"/>
      <c r="P110" s="72"/>
      <c r="Q110" s="71"/>
      <c r="R110" s="73"/>
      <c r="S110" s="74"/>
      <c r="T110" s="73"/>
      <c r="U110" s="97">
        <f t="shared" si="87"/>
        <v>0</v>
      </c>
      <c r="V110" s="98">
        <f t="shared" si="88"/>
        <v>0</v>
      </c>
      <c r="W110" s="47"/>
      <c r="X110" s="48"/>
      <c r="Y110" s="47"/>
      <c r="Z110" s="49"/>
      <c r="AA110" s="50"/>
      <c r="AB110" s="49"/>
      <c r="AC110" s="97">
        <f t="shared" si="89"/>
        <v>0</v>
      </c>
      <c r="AD110" s="98">
        <f t="shared" si="90"/>
        <v>0</v>
      </c>
      <c r="AE110" s="47"/>
      <c r="AF110" s="48"/>
      <c r="AG110" s="47"/>
      <c r="AH110" s="48"/>
      <c r="AI110" s="50"/>
      <c r="AJ110" s="55"/>
      <c r="AK110" s="97">
        <f t="shared" si="91"/>
        <v>0</v>
      </c>
      <c r="AL110" s="98">
        <f t="shared" si="92"/>
        <v>0</v>
      </c>
      <c r="AM110" s="33"/>
    </row>
    <row r="111" spans="1:39" ht="12.75">
      <c r="A111" s="159"/>
      <c r="B111" s="162"/>
      <c r="C111" s="61" t="s">
        <v>61</v>
      </c>
      <c r="D111" s="75" t="s">
        <v>70</v>
      </c>
      <c r="E111" s="87">
        <f t="shared" si="93"/>
        <v>0</v>
      </c>
      <c r="F111" s="88">
        <f t="shared" si="94"/>
        <v>0</v>
      </c>
      <c r="G111" s="47"/>
      <c r="H111" s="48"/>
      <c r="I111" s="47"/>
      <c r="J111" s="49"/>
      <c r="K111" s="50"/>
      <c r="L111" s="49"/>
      <c r="M111" s="97">
        <f t="shared" si="85"/>
        <v>0</v>
      </c>
      <c r="N111" s="98">
        <f t="shared" si="86"/>
        <v>0</v>
      </c>
      <c r="O111" s="71"/>
      <c r="P111" s="72"/>
      <c r="Q111" s="71"/>
      <c r="R111" s="73"/>
      <c r="S111" s="74"/>
      <c r="T111" s="73"/>
      <c r="U111" s="97">
        <f t="shared" si="87"/>
        <v>0</v>
      </c>
      <c r="V111" s="98">
        <f t="shared" si="88"/>
        <v>0</v>
      </c>
      <c r="W111" s="47"/>
      <c r="X111" s="48"/>
      <c r="Y111" s="47"/>
      <c r="Z111" s="49"/>
      <c r="AA111" s="50"/>
      <c r="AB111" s="49"/>
      <c r="AC111" s="97">
        <f t="shared" si="89"/>
        <v>0</v>
      </c>
      <c r="AD111" s="98">
        <f t="shared" si="90"/>
        <v>0</v>
      </c>
      <c r="AE111" s="47"/>
      <c r="AF111" s="48"/>
      <c r="AG111" s="47"/>
      <c r="AH111" s="48"/>
      <c r="AI111" s="50"/>
      <c r="AJ111" s="55"/>
      <c r="AK111" s="97">
        <f t="shared" si="91"/>
        <v>0</v>
      </c>
      <c r="AL111" s="98">
        <f t="shared" si="92"/>
        <v>0</v>
      </c>
      <c r="AM111" s="33"/>
    </row>
    <row r="112" spans="1:39" ht="25.5">
      <c r="A112" s="159"/>
      <c r="B112" s="162"/>
      <c r="C112" s="61" t="s">
        <v>62</v>
      </c>
      <c r="D112" s="75"/>
      <c r="E112" s="87">
        <f t="shared" si="93"/>
        <v>10000</v>
      </c>
      <c r="F112" s="88">
        <f t="shared" si="94"/>
        <v>0</v>
      </c>
      <c r="G112" s="47"/>
      <c r="H112" s="48"/>
      <c r="I112" s="47"/>
      <c r="J112" s="49"/>
      <c r="K112" s="50"/>
      <c r="L112" s="49"/>
      <c r="M112" s="97">
        <f t="shared" si="85"/>
        <v>0</v>
      </c>
      <c r="N112" s="98">
        <f t="shared" si="86"/>
        <v>0</v>
      </c>
      <c r="O112" s="71"/>
      <c r="P112" s="72"/>
      <c r="Q112" s="71"/>
      <c r="R112" s="73"/>
      <c r="S112" s="74">
        <v>10000</v>
      </c>
      <c r="T112" s="73"/>
      <c r="U112" s="97">
        <f t="shared" si="87"/>
        <v>10000</v>
      </c>
      <c r="V112" s="98">
        <f t="shared" si="88"/>
        <v>0</v>
      </c>
      <c r="W112" s="47"/>
      <c r="X112" s="48"/>
      <c r="Y112" s="47"/>
      <c r="Z112" s="49"/>
      <c r="AA112" s="50"/>
      <c r="AB112" s="49"/>
      <c r="AC112" s="97">
        <f t="shared" si="89"/>
        <v>0</v>
      </c>
      <c r="AD112" s="98">
        <f t="shared" si="90"/>
        <v>0</v>
      </c>
      <c r="AE112" s="47"/>
      <c r="AF112" s="48"/>
      <c r="AG112" s="47"/>
      <c r="AH112" s="48"/>
      <c r="AI112" s="50"/>
      <c r="AJ112" s="55"/>
      <c r="AK112" s="97">
        <f t="shared" si="91"/>
        <v>0</v>
      </c>
      <c r="AL112" s="98">
        <f t="shared" si="92"/>
        <v>0</v>
      </c>
      <c r="AM112" s="33"/>
    </row>
    <row r="113" spans="1:39" ht="12.75">
      <c r="A113" s="159"/>
      <c r="B113" s="162"/>
      <c r="C113" s="61"/>
      <c r="D113" s="75"/>
      <c r="E113" s="87">
        <f t="shared" si="93"/>
        <v>0</v>
      </c>
      <c r="F113" s="88">
        <f t="shared" si="94"/>
        <v>0</v>
      </c>
      <c r="G113" s="47"/>
      <c r="H113" s="48"/>
      <c r="I113" s="47"/>
      <c r="J113" s="49"/>
      <c r="K113" s="50"/>
      <c r="L113" s="49"/>
      <c r="M113" s="97">
        <f t="shared" si="85"/>
        <v>0</v>
      </c>
      <c r="N113" s="98">
        <f t="shared" si="86"/>
        <v>0</v>
      </c>
      <c r="O113" s="71"/>
      <c r="P113" s="72"/>
      <c r="Q113" s="71"/>
      <c r="R113" s="73"/>
      <c r="S113" s="74"/>
      <c r="T113" s="73"/>
      <c r="U113" s="97">
        <f t="shared" si="87"/>
        <v>0</v>
      </c>
      <c r="V113" s="98">
        <f t="shared" si="88"/>
        <v>0</v>
      </c>
      <c r="W113" s="47"/>
      <c r="X113" s="48"/>
      <c r="Y113" s="47"/>
      <c r="Z113" s="49"/>
      <c r="AA113" s="50"/>
      <c r="AB113" s="49"/>
      <c r="AC113" s="97">
        <f t="shared" si="89"/>
        <v>0</v>
      </c>
      <c r="AD113" s="98">
        <f t="shared" si="90"/>
        <v>0</v>
      </c>
      <c r="AE113" s="47"/>
      <c r="AF113" s="48"/>
      <c r="AG113" s="47"/>
      <c r="AH113" s="48"/>
      <c r="AI113" s="50"/>
      <c r="AJ113" s="55"/>
      <c r="AK113" s="97">
        <f t="shared" si="91"/>
        <v>0</v>
      </c>
      <c r="AL113" s="98">
        <f t="shared" si="92"/>
        <v>0</v>
      </c>
      <c r="AM113" s="33"/>
    </row>
    <row r="114" spans="1:39" ht="12.75">
      <c r="A114" s="159"/>
      <c r="B114" s="162"/>
      <c r="C114" s="61"/>
      <c r="D114" s="75"/>
      <c r="E114" s="87">
        <f t="shared" si="93"/>
        <v>0</v>
      </c>
      <c r="F114" s="88">
        <f t="shared" si="94"/>
        <v>0</v>
      </c>
      <c r="G114" s="47"/>
      <c r="H114" s="48"/>
      <c r="I114" s="47"/>
      <c r="J114" s="49"/>
      <c r="K114" s="50"/>
      <c r="L114" s="49"/>
      <c r="M114" s="97">
        <f t="shared" si="85"/>
        <v>0</v>
      </c>
      <c r="N114" s="98">
        <f t="shared" si="86"/>
        <v>0</v>
      </c>
      <c r="O114" s="71"/>
      <c r="P114" s="72"/>
      <c r="Q114" s="71"/>
      <c r="R114" s="73"/>
      <c r="S114" s="74"/>
      <c r="T114" s="73"/>
      <c r="U114" s="97">
        <f t="shared" si="87"/>
        <v>0</v>
      </c>
      <c r="V114" s="98">
        <f t="shared" si="88"/>
        <v>0</v>
      </c>
      <c r="W114" s="47"/>
      <c r="X114" s="48"/>
      <c r="Y114" s="47"/>
      <c r="Z114" s="49"/>
      <c r="AA114" s="50"/>
      <c r="AB114" s="49"/>
      <c r="AC114" s="97">
        <f t="shared" si="89"/>
        <v>0</v>
      </c>
      <c r="AD114" s="98">
        <f t="shared" si="90"/>
        <v>0</v>
      </c>
      <c r="AE114" s="47"/>
      <c r="AF114" s="48"/>
      <c r="AG114" s="47"/>
      <c r="AH114" s="48"/>
      <c r="AI114" s="50"/>
      <c r="AJ114" s="55"/>
      <c r="AK114" s="97">
        <f t="shared" si="91"/>
        <v>0</v>
      </c>
      <c r="AL114" s="98">
        <f t="shared" si="92"/>
        <v>0</v>
      </c>
      <c r="AM114" s="33"/>
    </row>
    <row r="115" spans="1:39" ht="12.75">
      <c r="A115" s="159"/>
      <c r="B115" s="162"/>
      <c r="C115" s="61"/>
      <c r="D115" s="75"/>
      <c r="E115" s="87">
        <f t="shared" si="93"/>
        <v>0</v>
      </c>
      <c r="F115" s="88">
        <f t="shared" si="94"/>
        <v>0</v>
      </c>
      <c r="G115" s="47"/>
      <c r="H115" s="48"/>
      <c r="I115" s="47"/>
      <c r="J115" s="49"/>
      <c r="K115" s="50"/>
      <c r="L115" s="49"/>
      <c r="M115" s="97">
        <f t="shared" si="85"/>
        <v>0</v>
      </c>
      <c r="N115" s="98">
        <f t="shared" si="86"/>
        <v>0</v>
      </c>
      <c r="O115" s="71"/>
      <c r="P115" s="72"/>
      <c r="Q115" s="71"/>
      <c r="R115" s="73"/>
      <c r="S115" s="74"/>
      <c r="T115" s="73"/>
      <c r="U115" s="97">
        <f t="shared" si="87"/>
        <v>0</v>
      </c>
      <c r="V115" s="98">
        <f t="shared" si="88"/>
        <v>0</v>
      </c>
      <c r="W115" s="47"/>
      <c r="X115" s="48"/>
      <c r="Y115" s="47"/>
      <c r="Z115" s="49"/>
      <c r="AA115" s="50"/>
      <c r="AB115" s="49"/>
      <c r="AC115" s="97">
        <f t="shared" si="89"/>
        <v>0</v>
      </c>
      <c r="AD115" s="98">
        <f t="shared" si="90"/>
        <v>0</v>
      </c>
      <c r="AE115" s="47"/>
      <c r="AF115" s="48"/>
      <c r="AG115" s="47"/>
      <c r="AH115" s="48"/>
      <c r="AI115" s="50"/>
      <c r="AJ115" s="55"/>
      <c r="AK115" s="97">
        <f t="shared" si="91"/>
        <v>0</v>
      </c>
      <c r="AL115" s="98">
        <f t="shared" si="92"/>
        <v>0</v>
      </c>
      <c r="AM115" s="33"/>
    </row>
    <row r="116" spans="1:39" ht="12.75">
      <c r="A116" s="159"/>
      <c r="B116" s="162"/>
      <c r="C116" s="61"/>
      <c r="D116" s="75"/>
      <c r="E116" s="87">
        <f t="shared" si="93"/>
        <v>0</v>
      </c>
      <c r="F116" s="88">
        <f t="shared" si="94"/>
        <v>0</v>
      </c>
      <c r="G116" s="47"/>
      <c r="H116" s="48"/>
      <c r="I116" s="47"/>
      <c r="J116" s="49"/>
      <c r="K116" s="50"/>
      <c r="L116" s="49"/>
      <c r="M116" s="97">
        <f t="shared" si="85"/>
        <v>0</v>
      </c>
      <c r="N116" s="98">
        <f t="shared" si="86"/>
        <v>0</v>
      </c>
      <c r="O116" s="71"/>
      <c r="P116" s="72"/>
      <c r="Q116" s="71"/>
      <c r="R116" s="73"/>
      <c r="S116" s="74"/>
      <c r="T116" s="73"/>
      <c r="U116" s="97">
        <f t="shared" si="87"/>
        <v>0</v>
      </c>
      <c r="V116" s="98">
        <f t="shared" si="88"/>
        <v>0</v>
      </c>
      <c r="W116" s="47"/>
      <c r="X116" s="48"/>
      <c r="Y116" s="47"/>
      <c r="Z116" s="49"/>
      <c r="AA116" s="50"/>
      <c r="AB116" s="49"/>
      <c r="AC116" s="97">
        <f t="shared" si="89"/>
        <v>0</v>
      </c>
      <c r="AD116" s="98">
        <f t="shared" si="90"/>
        <v>0</v>
      </c>
      <c r="AE116" s="47"/>
      <c r="AF116" s="48"/>
      <c r="AG116" s="47"/>
      <c r="AH116" s="48"/>
      <c r="AI116" s="50"/>
      <c r="AJ116" s="55"/>
      <c r="AK116" s="97">
        <f t="shared" si="91"/>
        <v>0</v>
      </c>
      <c r="AL116" s="98">
        <f t="shared" si="92"/>
        <v>0</v>
      </c>
      <c r="AM116" s="33"/>
    </row>
    <row r="117" spans="1:39" ht="12.75">
      <c r="A117" s="159"/>
      <c r="B117" s="162"/>
      <c r="C117" s="61"/>
      <c r="D117" s="75"/>
      <c r="E117" s="87">
        <f t="shared" si="93"/>
        <v>0</v>
      </c>
      <c r="F117" s="88">
        <f t="shared" si="94"/>
        <v>0</v>
      </c>
      <c r="G117" s="47"/>
      <c r="H117" s="48"/>
      <c r="I117" s="47"/>
      <c r="J117" s="49"/>
      <c r="K117" s="50"/>
      <c r="L117" s="49"/>
      <c r="M117" s="97">
        <f t="shared" si="85"/>
        <v>0</v>
      </c>
      <c r="N117" s="98">
        <f t="shared" si="86"/>
        <v>0</v>
      </c>
      <c r="O117" s="71"/>
      <c r="P117" s="72"/>
      <c r="Q117" s="71"/>
      <c r="R117" s="73"/>
      <c r="S117" s="74"/>
      <c r="T117" s="73"/>
      <c r="U117" s="97">
        <f t="shared" si="87"/>
        <v>0</v>
      </c>
      <c r="V117" s="98">
        <f t="shared" si="88"/>
        <v>0</v>
      </c>
      <c r="W117" s="47"/>
      <c r="X117" s="48"/>
      <c r="Y117" s="47"/>
      <c r="Z117" s="49"/>
      <c r="AA117" s="50"/>
      <c r="AB117" s="49"/>
      <c r="AC117" s="97">
        <f t="shared" si="89"/>
        <v>0</v>
      </c>
      <c r="AD117" s="98">
        <f t="shared" si="90"/>
        <v>0</v>
      </c>
      <c r="AE117" s="47"/>
      <c r="AF117" s="48"/>
      <c r="AG117" s="47"/>
      <c r="AH117" s="48"/>
      <c r="AI117" s="50"/>
      <c r="AJ117" s="55"/>
      <c r="AK117" s="97">
        <f t="shared" si="91"/>
        <v>0</v>
      </c>
      <c r="AL117" s="98">
        <f t="shared" si="92"/>
        <v>0</v>
      </c>
      <c r="AM117" s="33"/>
    </row>
    <row r="118" spans="1:39" ht="12.75">
      <c r="A118" s="159"/>
      <c r="B118" s="162"/>
      <c r="C118" s="61"/>
      <c r="D118" s="75"/>
      <c r="E118" s="87">
        <f t="shared" si="93"/>
        <v>0</v>
      </c>
      <c r="F118" s="88">
        <f t="shared" si="94"/>
        <v>0</v>
      </c>
      <c r="G118" s="47"/>
      <c r="H118" s="48"/>
      <c r="I118" s="47"/>
      <c r="J118" s="49"/>
      <c r="K118" s="50"/>
      <c r="L118" s="49"/>
      <c r="M118" s="97">
        <f t="shared" si="85"/>
        <v>0</v>
      </c>
      <c r="N118" s="98">
        <f t="shared" si="86"/>
        <v>0</v>
      </c>
      <c r="O118" s="71"/>
      <c r="P118" s="72"/>
      <c r="Q118" s="71"/>
      <c r="R118" s="73"/>
      <c r="S118" s="74"/>
      <c r="T118" s="73"/>
      <c r="U118" s="97">
        <f t="shared" si="87"/>
        <v>0</v>
      </c>
      <c r="V118" s="98">
        <f t="shared" si="88"/>
        <v>0</v>
      </c>
      <c r="W118" s="47"/>
      <c r="X118" s="48"/>
      <c r="Y118" s="47"/>
      <c r="Z118" s="49"/>
      <c r="AA118" s="50"/>
      <c r="AB118" s="49"/>
      <c r="AC118" s="97">
        <f t="shared" si="89"/>
        <v>0</v>
      </c>
      <c r="AD118" s="98">
        <f t="shared" si="90"/>
        <v>0</v>
      </c>
      <c r="AE118" s="47"/>
      <c r="AF118" s="48"/>
      <c r="AG118" s="47"/>
      <c r="AH118" s="48"/>
      <c r="AI118" s="50"/>
      <c r="AJ118" s="55"/>
      <c r="AK118" s="97">
        <f t="shared" si="91"/>
        <v>0</v>
      </c>
      <c r="AL118" s="98">
        <f t="shared" si="92"/>
        <v>0</v>
      </c>
      <c r="AM118" s="33"/>
    </row>
    <row r="119" spans="1:39" ht="12.75">
      <c r="A119" s="159"/>
      <c r="B119" s="162"/>
      <c r="C119" s="61"/>
      <c r="D119" s="75"/>
      <c r="E119" s="87">
        <f t="shared" si="93"/>
        <v>0</v>
      </c>
      <c r="F119" s="88">
        <f t="shared" si="94"/>
        <v>0</v>
      </c>
      <c r="G119" s="47"/>
      <c r="H119" s="48"/>
      <c r="I119" s="47"/>
      <c r="J119" s="49"/>
      <c r="K119" s="50"/>
      <c r="L119" s="49"/>
      <c r="M119" s="97">
        <f t="shared" si="85"/>
        <v>0</v>
      </c>
      <c r="N119" s="98">
        <f t="shared" si="86"/>
        <v>0</v>
      </c>
      <c r="O119" s="71"/>
      <c r="P119" s="72"/>
      <c r="Q119" s="71"/>
      <c r="R119" s="73"/>
      <c r="S119" s="74"/>
      <c r="T119" s="73"/>
      <c r="U119" s="97">
        <f t="shared" si="87"/>
        <v>0</v>
      </c>
      <c r="V119" s="98">
        <f t="shared" si="88"/>
        <v>0</v>
      </c>
      <c r="W119" s="47"/>
      <c r="X119" s="48"/>
      <c r="Y119" s="47"/>
      <c r="Z119" s="49"/>
      <c r="AA119" s="50"/>
      <c r="AB119" s="49"/>
      <c r="AC119" s="97">
        <f t="shared" si="89"/>
        <v>0</v>
      </c>
      <c r="AD119" s="98">
        <f t="shared" si="90"/>
        <v>0</v>
      </c>
      <c r="AE119" s="47"/>
      <c r="AF119" s="48"/>
      <c r="AG119" s="47"/>
      <c r="AH119" s="48"/>
      <c r="AI119" s="50"/>
      <c r="AJ119" s="55"/>
      <c r="AK119" s="97">
        <f t="shared" si="91"/>
        <v>0</v>
      </c>
      <c r="AL119" s="98">
        <f t="shared" si="92"/>
        <v>0</v>
      </c>
      <c r="AM119" s="33"/>
    </row>
    <row r="120" spans="1:39" ht="12.75">
      <c r="A120" s="159"/>
      <c r="B120" s="162"/>
      <c r="C120" s="61"/>
      <c r="D120" s="75"/>
      <c r="E120" s="87">
        <f t="shared" si="93"/>
        <v>0</v>
      </c>
      <c r="F120" s="88">
        <f t="shared" si="94"/>
        <v>0</v>
      </c>
      <c r="G120" s="47"/>
      <c r="H120" s="48"/>
      <c r="I120" s="47"/>
      <c r="J120" s="49"/>
      <c r="K120" s="50"/>
      <c r="L120" s="49"/>
      <c r="M120" s="97">
        <f t="shared" si="85"/>
        <v>0</v>
      </c>
      <c r="N120" s="98">
        <f t="shared" si="86"/>
        <v>0</v>
      </c>
      <c r="O120" s="71"/>
      <c r="P120" s="72"/>
      <c r="Q120" s="71"/>
      <c r="R120" s="73"/>
      <c r="S120" s="74"/>
      <c r="T120" s="73"/>
      <c r="U120" s="97">
        <f t="shared" si="87"/>
        <v>0</v>
      </c>
      <c r="V120" s="98">
        <f t="shared" si="88"/>
        <v>0</v>
      </c>
      <c r="W120" s="47"/>
      <c r="X120" s="48"/>
      <c r="Y120" s="47"/>
      <c r="Z120" s="49"/>
      <c r="AA120" s="50"/>
      <c r="AB120" s="49"/>
      <c r="AC120" s="97">
        <f t="shared" si="89"/>
        <v>0</v>
      </c>
      <c r="AD120" s="98">
        <f t="shared" si="90"/>
        <v>0</v>
      </c>
      <c r="AE120" s="47"/>
      <c r="AF120" s="48"/>
      <c r="AG120" s="47"/>
      <c r="AH120" s="48"/>
      <c r="AI120" s="50"/>
      <c r="AJ120" s="55"/>
      <c r="AK120" s="97">
        <f t="shared" si="91"/>
        <v>0</v>
      </c>
      <c r="AL120" s="98">
        <f t="shared" si="92"/>
        <v>0</v>
      </c>
      <c r="AM120" s="33"/>
    </row>
    <row r="121" spans="1:39" ht="12.75">
      <c r="A121" s="159"/>
      <c r="B121" s="162"/>
      <c r="C121" s="61"/>
      <c r="D121" s="75"/>
      <c r="E121" s="87">
        <f t="shared" si="93"/>
        <v>0</v>
      </c>
      <c r="F121" s="88">
        <f t="shared" si="94"/>
        <v>0</v>
      </c>
      <c r="G121" s="47"/>
      <c r="H121" s="48"/>
      <c r="I121" s="47"/>
      <c r="J121" s="49"/>
      <c r="K121" s="50"/>
      <c r="L121" s="49"/>
      <c r="M121" s="97">
        <f t="shared" si="85"/>
        <v>0</v>
      </c>
      <c r="N121" s="98">
        <f t="shared" si="86"/>
        <v>0</v>
      </c>
      <c r="O121" s="71"/>
      <c r="P121" s="72"/>
      <c r="Q121" s="71"/>
      <c r="R121" s="73"/>
      <c r="S121" s="74"/>
      <c r="T121" s="73"/>
      <c r="U121" s="97">
        <f t="shared" si="87"/>
        <v>0</v>
      </c>
      <c r="V121" s="98">
        <f t="shared" si="88"/>
        <v>0</v>
      </c>
      <c r="W121" s="47"/>
      <c r="X121" s="48"/>
      <c r="Y121" s="47"/>
      <c r="Z121" s="49"/>
      <c r="AA121" s="50"/>
      <c r="AB121" s="49"/>
      <c r="AC121" s="97">
        <f t="shared" si="89"/>
        <v>0</v>
      </c>
      <c r="AD121" s="98">
        <f t="shared" si="90"/>
        <v>0</v>
      </c>
      <c r="AE121" s="47"/>
      <c r="AF121" s="48"/>
      <c r="AG121" s="47"/>
      <c r="AH121" s="48"/>
      <c r="AI121" s="50"/>
      <c r="AJ121" s="55"/>
      <c r="AK121" s="97">
        <f t="shared" si="91"/>
        <v>0</v>
      </c>
      <c r="AL121" s="98">
        <f t="shared" si="92"/>
        <v>0</v>
      </c>
      <c r="AM121" s="33"/>
    </row>
    <row r="122" spans="1:39" ht="12.75">
      <c r="A122" s="159"/>
      <c r="B122" s="162"/>
      <c r="C122" s="61"/>
      <c r="D122" s="75"/>
      <c r="E122" s="87">
        <f t="shared" si="93"/>
        <v>0</v>
      </c>
      <c r="F122" s="88">
        <f t="shared" si="94"/>
        <v>0</v>
      </c>
      <c r="G122" s="47"/>
      <c r="H122" s="48"/>
      <c r="I122" s="47"/>
      <c r="J122" s="49"/>
      <c r="K122" s="50"/>
      <c r="L122" s="49"/>
      <c r="M122" s="97">
        <f t="shared" si="85"/>
        <v>0</v>
      </c>
      <c r="N122" s="98">
        <f t="shared" si="86"/>
        <v>0</v>
      </c>
      <c r="O122" s="71"/>
      <c r="P122" s="72"/>
      <c r="Q122" s="71"/>
      <c r="R122" s="73"/>
      <c r="S122" s="74"/>
      <c r="T122" s="73"/>
      <c r="U122" s="97">
        <f t="shared" si="87"/>
        <v>0</v>
      </c>
      <c r="V122" s="98">
        <f t="shared" si="88"/>
        <v>0</v>
      </c>
      <c r="W122" s="47"/>
      <c r="X122" s="48"/>
      <c r="Y122" s="47"/>
      <c r="Z122" s="49"/>
      <c r="AA122" s="50"/>
      <c r="AB122" s="49"/>
      <c r="AC122" s="97">
        <f t="shared" si="89"/>
        <v>0</v>
      </c>
      <c r="AD122" s="98">
        <f t="shared" si="90"/>
        <v>0</v>
      </c>
      <c r="AE122" s="47"/>
      <c r="AF122" s="48"/>
      <c r="AG122" s="47"/>
      <c r="AH122" s="48"/>
      <c r="AI122" s="50"/>
      <c r="AJ122" s="55"/>
      <c r="AK122" s="97">
        <f t="shared" si="91"/>
        <v>0</v>
      </c>
      <c r="AL122" s="98">
        <f t="shared" si="92"/>
        <v>0</v>
      </c>
      <c r="AM122" s="33"/>
    </row>
    <row r="123" spans="1:39" ht="12.75">
      <c r="A123" s="159"/>
      <c r="B123" s="162"/>
      <c r="C123" s="61"/>
      <c r="D123" s="75"/>
      <c r="E123" s="87">
        <f t="shared" si="93"/>
        <v>0</v>
      </c>
      <c r="F123" s="88">
        <f t="shared" si="94"/>
        <v>0</v>
      </c>
      <c r="G123" s="47"/>
      <c r="H123" s="48"/>
      <c r="I123" s="47"/>
      <c r="J123" s="49"/>
      <c r="K123" s="50"/>
      <c r="L123" s="49"/>
      <c r="M123" s="97">
        <f t="shared" si="85"/>
        <v>0</v>
      </c>
      <c r="N123" s="98">
        <f t="shared" si="86"/>
        <v>0</v>
      </c>
      <c r="O123" s="71"/>
      <c r="P123" s="72"/>
      <c r="Q123" s="71"/>
      <c r="R123" s="73"/>
      <c r="S123" s="74"/>
      <c r="T123" s="73"/>
      <c r="U123" s="97">
        <f t="shared" si="87"/>
        <v>0</v>
      </c>
      <c r="V123" s="98">
        <f t="shared" si="88"/>
        <v>0</v>
      </c>
      <c r="W123" s="47"/>
      <c r="X123" s="48"/>
      <c r="Y123" s="47"/>
      <c r="Z123" s="49"/>
      <c r="AA123" s="50"/>
      <c r="AB123" s="49"/>
      <c r="AC123" s="97">
        <f t="shared" si="89"/>
        <v>0</v>
      </c>
      <c r="AD123" s="98">
        <f t="shared" si="90"/>
        <v>0</v>
      </c>
      <c r="AE123" s="47"/>
      <c r="AF123" s="48"/>
      <c r="AG123" s="47"/>
      <c r="AH123" s="48"/>
      <c r="AI123" s="50"/>
      <c r="AJ123" s="55"/>
      <c r="AK123" s="97">
        <f t="shared" si="91"/>
        <v>0</v>
      </c>
      <c r="AL123" s="98">
        <f t="shared" si="92"/>
        <v>0</v>
      </c>
      <c r="AM123" s="33"/>
    </row>
    <row r="124" spans="1:39" ht="12.75">
      <c r="A124" s="159"/>
      <c r="B124" s="162"/>
      <c r="C124" s="56"/>
      <c r="D124" s="75"/>
      <c r="E124" s="87">
        <f t="shared" si="93"/>
        <v>0</v>
      </c>
      <c r="F124" s="88">
        <f t="shared" si="94"/>
        <v>0</v>
      </c>
      <c r="G124" s="47"/>
      <c r="H124" s="48"/>
      <c r="I124" s="47"/>
      <c r="J124" s="49"/>
      <c r="K124" s="50"/>
      <c r="L124" s="49"/>
      <c r="M124" s="97">
        <f t="shared" si="85"/>
        <v>0</v>
      </c>
      <c r="N124" s="98">
        <f t="shared" si="86"/>
        <v>0</v>
      </c>
      <c r="O124" s="71"/>
      <c r="P124" s="72"/>
      <c r="Q124" s="71"/>
      <c r="R124" s="73"/>
      <c r="S124" s="74"/>
      <c r="T124" s="73"/>
      <c r="U124" s="97">
        <f t="shared" si="87"/>
        <v>0</v>
      </c>
      <c r="V124" s="98">
        <f t="shared" si="88"/>
        <v>0</v>
      </c>
      <c r="W124" s="47"/>
      <c r="X124" s="48"/>
      <c r="Y124" s="47"/>
      <c r="Z124" s="49"/>
      <c r="AA124" s="50"/>
      <c r="AB124" s="49"/>
      <c r="AC124" s="97">
        <f t="shared" si="89"/>
        <v>0</v>
      </c>
      <c r="AD124" s="98">
        <f t="shared" si="90"/>
        <v>0</v>
      </c>
      <c r="AE124" s="47"/>
      <c r="AF124" s="48"/>
      <c r="AG124" s="47"/>
      <c r="AH124" s="48"/>
      <c r="AI124" s="50"/>
      <c r="AJ124" s="55"/>
      <c r="AK124" s="97">
        <f t="shared" si="91"/>
        <v>0</v>
      </c>
      <c r="AL124" s="98">
        <f t="shared" si="92"/>
        <v>0</v>
      </c>
      <c r="AM124" s="33"/>
    </row>
    <row r="125" spans="1:39" ht="12.75">
      <c r="A125" s="159"/>
      <c r="B125" s="162"/>
      <c r="C125" s="56"/>
      <c r="D125" s="75"/>
      <c r="E125" s="87">
        <f t="shared" si="93"/>
        <v>0</v>
      </c>
      <c r="F125" s="88">
        <f t="shared" si="94"/>
        <v>0</v>
      </c>
      <c r="G125" s="47"/>
      <c r="H125" s="48"/>
      <c r="I125" s="47"/>
      <c r="J125" s="49"/>
      <c r="K125" s="50"/>
      <c r="L125" s="49"/>
      <c r="M125" s="97">
        <f t="shared" si="85"/>
        <v>0</v>
      </c>
      <c r="N125" s="98">
        <f t="shared" si="86"/>
        <v>0</v>
      </c>
      <c r="O125" s="71"/>
      <c r="P125" s="72"/>
      <c r="Q125" s="71"/>
      <c r="R125" s="73"/>
      <c r="S125" s="74"/>
      <c r="T125" s="73"/>
      <c r="U125" s="97">
        <f t="shared" si="87"/>
        <v>0</v>
      </c>
      <c r="V125" s="98">
        <f t="shared" si="88"/>
        <v>0</v>
      </c>
      <c r="W125" s="47"/>
      <c r="X125" s="48"/>
      <c r="Y125" s="47"/>
      <c r="Z125" s="49"/>
      <c r="AA125" s="50"/>
      <c r="AB125" s="49"/>
      <c r="AC125" s="97">
        <f t="shared" si="89"/>
        <v>0</v>
      </c>
      <c r="AD125" s="98">
        <f t="shared" si="90"/>
        <v>0</v>
      </c>
      <c r="AE125" s="47"/>
      <c r="AF125" s="48"/>
      <c r="AG125" s="47"/>
      <c r="AH125" s="48"/>
      <c r="AI125" s="50"/>
      <c r="AJ125" s="55"/>
      <c r="AK125" s="97">
        <f t="shared" si="91"/>
        <v>0</v>
      </c>
      <c r="AL125" s="98">
        <f t="shared" si="92"/>
        <v>0</v>
      </c>
      <c r="AM125" s="33"/>
    </row>
    <row r="126" spans="1:39" ht="12.75">
      <c r="A126" s="159"/>
      <c r="B126" s="162"/>
      <c r="C126" s="61"/>
      <c r="D126" s="75"/>
      <c r="E126" s="87">
        <f t="shared" si="93"/>
        <v>0</v>
      </c>
      <c r="F126" s="88">
        <f t="shared" si="94"/>
        <v>0</v>
      </c>
      <c r="G126" s="47"/>
      <c r="H126" s="48"/>
      <c r="I126" s="47"/>
      <c r="J126" s="49"/>
      <c r="K126" s="50"/>
      <c r="L126" s="49"/>
      <c r="M126" s="97">
        <f t="shared" si="85"/>
        <v>0</v>
      </c>
      <c r="N126" s="98">
        <f t="shared" si="86"/>
        <v>0</v>
      </c>
      <c r="O126" s="71"/>
      <c r="P126" s="72"/>
      <c r="Q126" s="71"/>
      <c r="R126" s="73"/>
      <c r="S126" s="74"/>
      <c r="T126" s="73"/>
      <c r="U126" s="97">
        <f t="shared" si="87"/>
        <v>0</v>
      </c>
      <c r="V126" s="98">
        <f t="shared" si="88"/>
        <v>0</v>
      </c>
      <c r="W126" s="47"/>
      <c r="X126" s="48"/>
      <c r="Y126" s="47"/>
      <c r="Z126" s="49"/>
      <c r="AA126" s="50"/>
      <c r="AB126" s="49"/>
      <c r="AC126" s="97">
        <f t="shared" si="89"/>
        <v>0</v>
      </c>
      <c r="AD126" s="98">
        <f t="shared" si="90"/>
        <v>0</v>
      </c>
      <c r="AE126" s="47"/>
      <c r="AF126" s="48"/>
      <c r="AG126" s="47"/>
      <c r="AH126" s="48"/>
      <c r="AI126" s="50"/>
      <c r="AJ126" s="55"/>
      <c r="AK126" s="97">
        <f t="shared" si="91"/>
        <v>0</v>
      </c>
      <c r="AL126" s="98">
        <f t="shared" si="92"/>
        <v>0</v>
      </c>
      <c r="AM126" s="33"/>
    </row>
    <row r="127" spans="1:38" ht="12.75">
      <c r="A127" s="159"/>
      <c r="B127" s="162"/>
      <c r="C127" s="61"/>
      <c r="D127" s="75"/>
      <c r="E127" s="87">
        <f t="shared" si="93"/>
        <v>0</v>
      </c>
      <c r="F127" s="88">
        <f t="shared" si="94"/>
        <v>0</v>
      </c>
      <c r="G127" s="47"/>
      <c r="H127" s="48"/>
      <c r="I127" s="47"/>
      <c r="J127" s="49"/>
      <c r="K127" s="50"/>
      <c r="L127" s="49"/>
      <c r="M127" s="97">
        <f t="shared" si="85"/>
        <v>0</v>
      </c>
      <c r="N127" s="98">
        <f t="shared" si="86"/>
        <v>0</v>
      </c>
      <c r="O127" s="71"/>
      <c r="P127" s="72"/>
      <c r="Q127" s="71"/>
      <c r="R127" s="73"/>
      <c r="S127" s="74"/>
      <c r="T127" s="73"/>
      <c r="U127" s="97">
        <f t="shared" si="87"/>
        <v>0</v>
      </c>
      <c r="V127" s="98">
        <f t="shared" si="88"/>
        <v>0</v>
      </c>
      <c r="W127" s="47"/>
      <c r="X127" s="48"/>
      <c r="Y127" s="47"/>
      <c r="Z127" s="49"/>
      <c r="AA127" s="50"/>
      <c r="AB127" s="49"/>
      <c r="AC127" s="97">
        <f t="shared" si="89"/>
        <v>0</v>
      </c>
      <c r="AD127" s="98">
        <f t="shared" si="90"/>
        <v>0</v>
      </c>
      <c r="AE127" s="47"/>
      <c r="AF127" s="48"/>
      <c r="AG127" s="47"/>
      <c r="AH127" s="48"/>
      <c r="AI127" s="50"/>
      <c r="AJ127" s="55"/>
      <c r="AK127" s="97">
        <f t="shared" si="91"/>
        <v>0</v>
      </c>
      <c r="AL127" s="98">
        <f t="shared" si="92"/>
        <v>0</v>
      </c>
    </row>
    <row r="128" spans="1:38" ht="13.5" thickBot="1">
      <c r="A128" s="160"/>
      <c r="B128" s="163"/>
      <c r="C128" s="126" t="s">
        <v>27</v>
      </c>
      <c r="D128" s="127"/>
      <c r="E128" s="89">
        <f aca="true" t="shared" si="95" ref="E128:AL128">SUM(E108:E127)</f>
        <v>10000</v>
      </c>
      <c r="F128" s="90">
        <f t="shared" si="95"/>
        <v>0</v>
      </c>
      <c r="G128" s="108">
        <f t="shared" si="95"/>
        <v>0</v>
      </c>
      <c r="H128" s="109">
        <f t="shared" si="95"/>
        <v>0</v>
      </c>
      <c r="I128" s="108">
        <f t="shared" si="95"/>
        <v>0</v>
      </c>
      <c r="J128" s="109">
        <f t="shared" si="95"/>
        <v>0</v>
      </c>
      <c r="K128" s="111">
        <f t="shared" si="95"/>
        <v>0</v>
      </c>
      <c r="L128" s="110">
        <f t="shared" si="95"/>
        <v>0</v>
      </c>
      <c r="M128" s="99">
        <f t="shared" si="95"/>
        <v>0</v>
      </c>
      <c r="N128" s="100">
        <f t="shared" si="95"/>
        <v>0</v>
      </c>
      <c r="O128" s="108">
        <f t="shared" si="95"/>
        <v>0</v>
      </c>
      <c r="P128" s="109">
        <f t="shared" si="95"/>
        <v>0</v>
      </c>
      <c r="Q128" s="108">
        <f t="shared" si="95"/>
        <v>0</v>
      </c>
      <c r="R128" s="109">
        <f t="shared" si="95"/>
        <v>0</v>
      </c>
      <c r="S128" s="111">
        <f t="shared" si="95"/>
        <v>10000</v>
      </c>
      <c r="T128" s="110">
        <f t="shared" si="95"/>
        <v>0</v>
      </c>
      <c r="U128" s="99">
        <f t="shared" si="95"/>
        <v>10000</v>
      </c>
      <c r="V128" s="100">
        <f t="shared" si="95"/>
        <v>0</v>
      </c>
      <c r="W128" s="108">
        <f t="shared" si="95"/>
        <v>0</v>
      </c>
      <c r="X128" s="109">
        <f t="shared" si="95"/>
        <v>0</v>
      </c>
      <c r="Y128" s="108">
        <f t="shared" si="95"/>
        <v>0</v>
      </c>
      <c r="Z128" s="109">
        <f t="shared" si="95"/>
        <v>0</v>
      </c>
      <c r="AA128" s="111">
        <f t="shared" si="95"/>
        <v>0</v>
      </c>
      <c r="AB128" s="110">
        <f t="shared" si="95"/>
        <v>0</v>
      </c>
      <c r="AC128" s="99">
        <f t="shared" si="95"/>
        <v>0</v>
      </c>
      <c r="AD128" s="100">
        <f t="shared" si="95"/>
        <v>0</v>
      </c>
      <c r="AE128" s="108">
        <f t="shared" si="95"/>
        <v>0</v>
      </c>
      <c r="AF128" s="109">
        <f t="shared" si="95"/>
        <v>0</v>
      </c>
      <c r="AG128" s="108">
        <f t="shared" si="95"/>
        <v>0</v>
      </c>
      <c r="AH128" s="109">
        <f t="shared" si="95"/>
        <v>0</v>
      </c>
      <c r="AI128" s="111">
        <f t="shared" si="95"/>
        <v>0</v>
      </c>
      <c r="AJ128" s="110">
        <f t="shared" si="95"/>
        <v>0</v>
      </c>
      <c r="AK128" s="99">
        <f t="shared" si="95"/>
        <v>0</v>
      </c>
      <c r="AL128" s="100">
        <f t="shared" si="95"/>
        <v>0</v>
      </c>
    </row>
    <row r="129" spans="1:38" ht="14.25" thickBot="1" thickTop="1">
      <c r="A129" s="128" t="s">
        <v>42</v>
      </c>
      <c r="B129" s="129"/>
      <c r="C129" s="129"/>
      <c r="D129" s="129"/>
      <c r="E129" s="93">
        <f aca="true" t="shared" si="96" ref="E129:AL129">E14+E18+E22+E28+E32+E43+E64+E85+E96+E107+E128</f>
        <v>650931.6799999999</v>
      </c>
      <c r="F129" s="94">
        <f t="shared" si="96"/>
        <v>0</v>
      </c>
      <c r="G129" s="103">
        <f t="shared" si="96"/>
        <v>48869.31</v>
      </c>
      <c r="H129" s="104">
        <f t="shared" si="96"/>
        <v>0</v>
      </c>
      <c r="I129" s="103">
        <f t="shared" si="96"/>
        <v>48669.31</v>
      </c>
      <c r="J129" s="104">
        <f t="shared" si="96"/>
        <v>0</v>
      </c>
      <c r="K129" s="103">
        <f t="shared" si="96"/>
        <v>91869.31</v>
      </c>
      <c r="L129" s="104">
        <f t="shared" si="96"/>
        <v>0</v>
      </c>
      <c r="M129" s="103">
        <f t="shared" si="96"/>
        <v>189407.93</v>
      </c>
      <c r="N129" s="104">
        <f t="shared" si="96"/>
        <v>0</v>
      </c>
      <c r="O129" s="103">
        <f t="shared" si="96"/>
        <v>47869.31</v>
      </c>
      <c r="P129" s="104">
        <f t="shared" si="96"/>
        <v>0</v>
      </c>
      <c r="Q129" s="103">
        <f t="shared" si="96"/>
        <v>45869.31</v>
      </c>
      <c r="R129" s="104">
        <f t="shared" si="96"/>
        <v>0</v>
      </c>
      <c r="S129" s="103">
        <f t="shared" si="96"/>
        <v>69769.31</v>
      </c>
      <c r="T129" s="104">
        <f t="shared" si="96"/>
        <v>0</v>
      </c>
      <c r="U129" s="103">
        <f t="shared" si="96"/>
        <v>163507.93</v>
      </c>
      <c r="V129" s="104">
        <f t="shared" si="96"/>
        <v>0</v>
      </c>
      <c r="W129" s="103">
        <f t="shared" si="96"/>
        <v>55869.31</v>
      </c>
      <c r="X129" s="104">
        <f t="shared" si="96"/>
        <v>0</v>
      </c>
      <c r="Y129" s="103">
        <f t="shared" si="96"/>
        <v>45869.31</v>
      </c>
      <c r="Z129" s="104">
        <f t="shared" si="96"/>
        <v>0</v>
      </c>
      <c r="AA129" s="103">
        <f t="shared" si="96"/>
        <v>50869.31</v>
      </c>
      <c r="AB129" s="104">
        <f t="shared" si="96"/>
        <v>0</v>
      </c>
      <c r="AC129" s="103">
        <f t="shared" si="96"/>
        <v>152607.93</v>
      </c>
      <c r="AD129" s="104">
        <f t="shared" si="96"/>
        <v>0</v>
      </c>
      <c r="AE129" s="103">
        <f t="shared" si="96"/>
        <v>48669.31</v>
      </c>
      <c r="AF129" s="104">
        <f t="shared" si="96"/>
        <v>0</v>
      </c>
      <c r="AG129" s="103">
        <f t="shared" si="96"/>
        <v>45869.31</v>
      </c>
      <c r="AH129" s="104">
        <f t="shared" si="96"/>
        <v>0</v>
      </c>
      <c r="AI129" s="103">
        <f t="shared" si="96"/>
        <v>50869.270000000004</v>
      </c>
      <c r="AJ129" s="104">
        <f t="shared" si="96"/>
        <v>0</v>
      </c>
      <c r="AK129" s="103">
        <f t="shared" si="96"/>
        <v>145407.89</v>
      </c>
      <c r="AL129" s="104">
        <f t="shared" si="96"/>
        <v>0</v>
      </c>
    </row>
    <row r="130" ht="13.5" thickTop="1">
      <c r="E130" s="80"/>
    </row>
    <row r="132" spans="3:13" ht="12.75">
      <c r="C132" s="81" t="s">
        <v>41</v>
      </c>
      <c r="E132" s="82"/>
      <c r="F132" s="83"/>
      <c r="G132" s="83"/>
      <c r="H132" s="83"/>
      <c r="I132" s="83"/>
      <c r="J132" s="83"/>
      <c r="K132" s="83"/>
      <c r="L132" s="83"/>
      <c r="M132" s="84" t="s">
        <v>44</v>
      </c>
    </row>
  </sheetData>
  <sheetProtection password="C6D0" sheet="1"/>
  <mergeCells count="65">
    <mergeCell ref="Y9:Z9"/>
    <mergeCell ref="AG9:AH9"/>
    <mergeCell ref="A1:AL1"/>
    <mergeCell ref="A4:AL4"/>
    <mergeCell ref="A6:AL6"/>
    <mergeCell ref="A2:AL2"/>
    <mergeCell ref="A5:AL5"/>
    <mergeCell ref="AE9:AF9"/>
    <mergeCell ref="AI9:AJ9"/>
    <mergeCell ref="O8:V8"/>
    <mergeCell ref="Q9:R9"/>
    <mergeCell ref="A97:A107"/>
    <mergeCell ref="B97:B107"/>
    <mergeCell ref="AA9:AB9"/>
    <mergeCell ref="AC9:AD9"/>
    <mergeCell ref="A23:A28"/>
    <mergeCell ref="B23:B28"/>
    <mergeCell ref="B11:B14"/>
    <mergeCell ref="C7:C10"/>
    <mergeCell ref="I9:J9"/>
    <mergeCell ref="K9:L9"/>
    <mergeCell ref="B19:B22"/>
    <mergeCell ref="A19:A22"/>
    <mergeCell ref="A108:A128"/>
    <mergeCell ref="B108:B128"/>
    <mergeCell ref="A44:A64"/>
    <mergeCell ref="B44:B64"/>
    <mergeCell ref="A65:A85"/>
    <mergeCell ref="B65:B85"/>
    <mergeCell ref="A86:A96"/>
    <mergeCell ref="B86:B96"/>
    <mergeCell ref="C14:D14"/>
    <mergeCell ref="A11:A14"/>
    <mergeCell ref="B15:B18"/>
    <mergeCell ref="A15:A18"/>
    <mergeCell ref="AK9:AL9"/>
    <mergeCell ref="A33:A43"/>
    <mergeCell ref="B33:B43"/>
    <mergeCell ref="W9:X9"/>
    <mergeCell ref="C43:D43"/>
    <mergeCell ref="O9:P9"/>
    <mergeCell ref="A29:A32"/>
    <mergeCell ref="B29:B32"/>
    <mergeCell ref="C32:D32"/>
    <mergeCell ref="D7:D10"/>
    <mergeCell ref="G8:N8"/>
    <mergeCell ref="C64:D64"/>
    <mergeCell ref="G9:H9"/>
    <mergeCell ref="C22:D22"/>
    <mergeCell ref="M9:N9"/>
    <mergeCell ref="E7:F9"/>
    <mergeCell ref="G7:AL7"/>
    <mergeCell ref="W8:AD8"/>
    <mergeCell ref="AE8:AL8"/>
    <mergeCell ref="C28:D28"/>
    <mergeCell ref="C18:D18"/>
    <mergeCell ref="A129:D129"/>
    <mergeCell ref="S9:T9"/>
    <mergeCell ref="U9:V9"/>
    <mergeCell ref="C85:D85"/>
    <mergeCell ref="C96:D96"/>
    <mergeCell ref="C107:D107"/>
    <mergeCell ref="C128:D128"/>
    <mergeCell ref="A7:A10"/>
    <mergeCell ref="B7:B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8" r:id="rId1"/>
  <rowBreaks count="1" manualBreakCount="1">
    <brk id="64" max="8" man="1"/>
  </rowBreaks>
  <colBreaks count="2" manualBreakCount="2">
    <brk id="14" max="65535" man="1"/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view="pageBreakPreview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1" sqref="D11"/>
    </sheetView>
  </sheetViews>
  <sheetFormatPr defaultColWidth="9.140625" defaultRowHeight="12.75"/>
  <cols>
    <col min="1" max="1" width="6.7109375" style="0" customWidth="1"/>
    <col min="2" max="2" width="16.140625" style="0" customWidth="1"/>
    <col min="3" max="3" width="34.28125" style="0" customWidth="1"/>
    <col min="4" max="4" width="26.8515625" style="0" customWidth="1"/>
    <col min="5" max="5" width="13.421875" style="0" bestFit="1" customWidth="1"/>
    <col min="6" max="6" width="13.421875" style="0" customWidth="1"/>
    <col min="7" max="8" width="13.140625" style="0" customWidth="1"/>
    <col min="9" max="11" width="14.00390625" style="0" customWidth="1"/>
    <col min="12" max="12" width="13.421875" style="0" bestFit="1" customWidth="1"/>
    <col min="13" max="13" width="13.421875" style="0" customWidth="1"/>
    <col min="14" max="14" width="11.8515625" style="0" bestFit="1" customWidth="1"/>
    <col min="15" max="15" width="13.421875" style="0" bestFit="1" customWidth="1"/>
  </cols>
  <sheetData>
    <row r="1" spans="1:14" ht="15">
      <c r="A1" s="176">
        <f>ДЕТАЛИЗАЦИЯ!A1</f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12.75">
      <c r="A2" s="177" t="s">
        <v>43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" customHeight="1">
      <c r="A4" s="178" t="s">
        <v>64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1:14" ht="15.75">
      <c r="A5" s="179" t="str">
        <f>ДЕТАЛИЗАЦИЯ!A5</f>
        <v>Местный бюджет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</row>
    <row r="6" spans="1:14" ht="13.5" thickBot="1">
      <c r="A6" s="177" t="s">
        <v>39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</row>
    <row r="7" spans="1:14" ht="15.75" customHeight="1" thickBot="1" thickTop="1">
      <c r="A7" s="180" t="s">
        <v>0</v>
      </c>
      <c r="B7" s="180" t="s">
        <v>1</v>
      </c>
      <c r="C7" s="180" t="s">
        <v>2</v>
      </c>
      <c r="D7" s="180" t="s">
        <v>3</v>
      </c>
      <c r="E7" s="183" t="s">
        <v>38</v>
      </c>
      <c r="F7" s="184"/>
      <c r="G7" s="189"/>
      <c r="H7" s="189"/>
      <c r="I7" s="189"/>
      <c r="J7" s="189"/>
      <c r="K7" s="189"/>
      <c r="L7" s="189"/>
      <c r="M7" s="189"/>
      <c r="N7" s="190"/>
    </row>
    <row r="8" spans="1:15" ht="14.25" thickBot="1" thickTop="1">
      <c r="A8" s="181"/>
      <c r="B8" s="181"/>
      <c r="C8" s="181"/>
      <c r="D8" s="181"/>
      <c r="E8" s="185"/>
      <c r="F8" s="186"/>
      <c r="G8" s="191" t="s">
        <v>30</v>
      </c>
      <c r="H8" s="192"/>
      <c r="I8" s="193" t="s">
        <v>31</v>
      </c>
      <c r="J8" s="194"/>
      <c r="K8" s="195" t="s">
        <v>36</v>
      </c>
      <c r="L8" s="196"/>
      <c r="M8" s="195" t="s">
        <v>37</v>
      </c>
      <c r="N8" s="196"/>
      <c r="O8" s="2"/>
    </row>
    <row r="9" spans="1:15" ht="13.5" thickTop="1">
      <c r="A9" s="181"/>
      <c r="B9" s="181"/>
      <c r="C9" s="181"/>
      <c r="D9" s="181"/>
      <c r="E9" s="187"/>
      <c r="F9" s="188"/>
      <c r="G9" s="197" t="s">
        <v>33</v>
      </c>
      <c r="H9" s="198"/>
      <c r="I9" s="199" t="s">
        <v>32</v>
      </c>
      <c r="J9" s="200"/>
      <c r="K9" s="199" t="s">
        <v>34</v>
      </c>
      <c r="L9" s="200"/>
      <c r="M9" s="199" t="s">
        <v>35</v>
      </c>
      <c r="N9" s="200"/>
      <c r="O9" s="2"/>
    </row>
    <row r="10" spans="1:15" ht="13.5" thickBot="1">
      <c r="A10" s="182"/>
      <c r="B10" s="182"/>
      <c r="C10" s="182"/>
      <c r="D10" s="182"/>
      <c r="E10" s="6" t="s">
        <v>28</v>
      </c>
      <c r="F10" s="7" t="s">
        <v>29</v>
      </c>
      <c r="G10" s="6" t="s">
        <v>28</v>
      </c>
      <c r="H10" s="7" t="s">
        <v>29</v>
      </c>
      <c r="I10" s="6" t="s">
        <v>28</v>
      </c>
      <c r="J10" s="7" t="s">
        <v>29</v>
      </c>
      <c r="K10" s="6" t="s">
        <v>28</v>
      </c>
      <c r="L10" s="7" t="s">
        <v>29</v>
      </c>
      <c r="M10" s="6" t="s">
        <v>28</v>
      </c>
      <c r="N10" s="7" t="s">
        <v>29</v>
      </c>
      <c r="O10" s="2"/>
    </row>
    <row r="11" spans="1:15" ht="13.5" thickTop="1">
      <c r="A11" s="201">
        <v>211</v>
      </c>
      <c r="B11" s="204" t="s">
        <v>4</v>
      </c>
      <c r="C11" s="26" t="str">
        <f>ДЕТАЛИЗАЦИЯ!C11</f>
        <v>Заработная плата</v>
      </c>
      <c r="D11" s="27">
        <f>ДЕТАЛИЗАЦИЯ!D11</f>
        <v>0</v>
      </c>
      <c r="E11" s="10">
        <f>ДЕТАЛИЗАЦИЯ!E11</f>
        <v>0</v>
      </c>
      <c r="F11" s="8">
        <f>ДЕТАЛИЗАЦИЯ!F11</f>
        <v>0</v>
      </c>
      <c r="G11" s="17">
        <f>ДЕТАЛИЗАЦИЯ!M11</f>
        <v>0</v>
      </c>
      <c r="H11" s="18">
        <f>ДЕТАЛИЗАЦИЯ!N11</f>
        <v>0</v>
      </c>
      <c r="I11" s="17">
        <f>ДЕТАЛИЗАЦИЯ!U11</f>
        <v>0</v>
      </c>
      <c r="J11" s="18">
        <f>ДЕТАЛИЗАЦИЯ!V11</f>
        <v>0</v>
      </c>
      <c r="K11" s="17">
        <f>ДЕТАЛИЗАЦИЯ!AC11</f>
        <v>0</v>
      </c>
      <c r="L11" s="18">
        <f>ДЕТАЛИЗАЦИЯ!AD11</f>
        <v>0</v>
      </c>
      <c r="M11" s="17">
        <f>ДЕТАЛИЗАЦИЯ!AK11</f>
        <v>0</v>
      </c>
      <c r="N11" s="18">
        <f>ДЕТАЛИЗАЦИЯ!AL11</f>
        <v>0</v>
      </c>
      <c r="O11" s="2"/>
    </row>
    <row r="12" spans="1:15" ht="12.75">
      <c r="A12" s="202"/>
      <c r="B12" s="205"/>
      <c r="C12" s="28">
        <f>ДЕТАЛИЗАЦИЯ!C12</f>
        <v>0</v>
      </c>
      <c r="D12" s="29">
        <f>ДЕТАЛИЗАЦИЯ!D12</f>
        <v>0</v>
      </c>
      <c r="E12" s="11">
        <f>ДЕТАЛИЗАЦИЯ!E12</f>
        <v>0</v>
      </c>
      <c r="F12" s="9">
        <f>ДЕТАЛИЗАЦИЯ!F12</f>
        <v>0</v>
      </c>
      <c r="G12" s="19">
        <f>ДЕТАЛИЗАЦИЯ!M12</f>
        <v>0</v>
      </c>
      <c r="H12" s="20">
        <f>ДЕТАЛИЗАЦИЯ!N12</f>
        <v>0</v>
      </c>
      <c r="I12" s="19">
        <f>ДЕТАЛИЗАЦИЯ!U12</f>
        <v>0</v>
      </c>
      <c r="J12" s="20">
        <f>ДЕТАЛИЗАЦИЯ!V12</f>
        <v>0</v>
      </c>
      <c r="K12" s="19">
        <f>ДЕТАЛИЗАЦИЯ!AC12</f>
        <v>0</v>
      </c>
      <c r="L12" s="20">
        <f>ДЕТАЛИЗАЦИЯ!AD12</f>
        <v>0</v>
      </c>
      <c r="M12" s="19">
        <f>ДЕТАЛИЗАЦИЯ!AK12</f>
        <v>0</v>
      </c>
      <c r="N12" s="20">
        <f>ДЕТАЛИЗАЦИЯ!AL12</f>
        <v>0</v>
      </c>
      <c r="O12" s="2"/>
    </row>
    <row r="13" spans="1:15" ht="12.75">
      <c r="A13" s="202"/>
      <c r="B13" s="205"/>
      <c r="C13" s="30">
        <f>ДЕТАЛИЗАЦИЯ!C13</f>
        <v>0</v>
      </c>
      <c r="D13" s="31">
        <f>ДЕТАЛИЗАЦИЯ!D13</f>
        <v>0</v>
      </c>
      <c r="E13" s="11">
        <f>ДЕТАЛИЗАЦИЯ!E13</f>
        <v>0</v>
      </c>
      <c r="F13" s="9">
        <f>ДЕТАЛИЗАЦИЯ!F13</f>
        <v>0</v>
      </c>
      <c r="G13" s="19">
        <f>ДЕТАЛИЗАЦИЯ!M13</f>
        <v>0</v>
      </c>
      <c r="H13" s="20">
        <f>ДЕТАЛИЗАЦИЯ!N13</f>
        <v>0</v>
      </c>
      <c r="I13" s="19">
        <f>ДЕТАЛИЗАЦИЯ!U13</f>
        <v>0</v>
      </c>
      <c r="J13" s="20">
        <f>ДЕТАЛИЗАЦИЯ!V13</f>
        <v>0</v>
      </c>
      <c r="K13" s="19">
        <f>ДЕТАЛИЗАЦИЯ!AC13</f>
        <v>0</v>
      </c>
      <c r="L13" s="20">
        <f>ДЕТАЛИЗАЦИЯ!AD13</f>
        <v>0</v>
      </c>
      <c r="M13" s="19">
        <f>ДЕТАЛИЗАЦИЯ!AK13</f>
        <v>0</v>
      </c>
      <c r="N13" s="20">
        <f>ДЕТАЛИЗАЦИЯ!AL13</f>
        <v>0</v>
      </c>
      <c r="O13" s="2"/>
    </row>
    <row r="14" spans="1:15" ht="13.5" thickBot="1">
      <c r="A14" s="203"/>
      <c r="B14" s="206"/>
      <c r="C14" s="207" t="s">
        <v>27</v>
      </c>
      <c r="D14" s="208"/>
      <c r="E14" s="12">
        <f>ДЕТАЛИЗАЦИЯ!E14</f>
        <v>0</v>
      </c>
      <c r="F14" s="13">
        <f>ДЕТАЛИЗАЦИЯ!F14</f>
        <v>0</v>
      </c>
      <c r="G14" s="21">
        <f>ДЕТАЛИЗАЦИЯ!M14</f>
        <v>0</v>
      </c>
      <c r="H14" s="22">
        <f>ДЕТАЛИЗАЦИЯ!N14</f>
        <v>0</v>
      </c>
      <c r="I14" s="21">
        <f>ДЕТАЛИЗАЦИЯ!U14</f>
        <v>0</v>
      </c>
      <c r="J14" s="22">
        <f>ДЕТАЛИЗАЦИЯ!V14</f>
        <v>0</v>
      </c>
      <c r="K14" s="21">
        <f>ДЕТАЛИЗАЦИЯ!AC14</f>
        <v>0</v>
      </c>
      <c r="L14" s="22">
        <f>ДЕТАЛИЗАЦИЯ!AD14</f>
        <v>0</v>
      </c>
      <c r="M14" s="21">
        <f>ДЕТАЛИЗАЦИЯ!AK14</f>
        <v>0</v>
      </c>
      <c r="N14" s="22">
        <f>ДЕТАЛИЗАЦИЯ!AL14</f>
        <v>0</v>
      </c>
      <c r="O14" s="2"/>
    </row>
    <row r="15" spans="1:15" ht="13.5" thickTop="1">
      <c r="A15" s="201">
        <v>212</v>
      </c>
      <c r="B15" s="209" t="s">
        <v>5</v>
      </c>
      <c r="C15" s="26" t="str">
        <f>ДЕТАЛИЗАЦИЯ!C15</f>
        <v>Книгоиздательские</v>
      </c>
      <c r="D15" s="27" t="str">
        <f>ДЕТАЛИЗАЦИЯ!D15</f>
        <v>11 чел*100 р</v>
      </c>
      <c r="E15" s="10">
        <f>ДЕТАЛИЗАЦИЯ!E15</f>
        <v>13200</v>
      </c>
      <c r="F15" s="8">
        <f>ДЕТАЛИЗАЦИЯ!F15</f>
        <v>0</v>
      </c>
      <c r="G15" s="17">
        <f>ДЕТАЛИЗАЦИЯ!M15</f>
        <v>3300</v>
      </c>
      <c r="H15" s="18">
        <f>ДЕТАЛИЗАЦИЯ!N15</f>
        <v>0</v>
      </c>
      <c r="I15" s="17">
        <f>ДЕТАЛИЗАЦИЯ!U15</f>
        <v>3300</v>
      </c>
      <c r="J15" s="18">
        <f>ДЕТАЛИЗАЦИЯ!V15</f>
        <v>0</v>
      </c>
      <c r="K15" s="17">
        <f>ДЕТАЛИЗАЦИЯ!AC15</f>
        <v>3300</v>
      </c>
      <c r="L15" s="18">
        <f>ДЕТАЛИЗАЦИЯ!AD15</f>
        <v>0</v>
      </c>
      <c r="M15" s="17">
        <f>ДЕТАЛИЗАЦИЯ!AK15</f>
        <v>3300</v>
      </c>
      <c r="N15" s="18">
        <f>ДЕТАЛИЗАЦИЯ!AL15</f>
        <v>0</v>
      </c>
      <c r="O15" s="2"/>
    </row>
    <row r="16" spans="1:15" ht="12.75">
      <c r="A16" s="202"/>
      <c r="B16" s="210"/>
      <c r="C16" s="28">
        <f>ДЕТАЛИЗАЦИЯ!C16</f>
        <v>0</v>
      </c>
      <c r="D16" s="29">
        <f>ДЕТАЛИЗАЦИЯ!D16</f>
        <v>0</v>
      </c>
      <c r="E16" s="11">
        <f>ДЕТАЛИЗАЦИЯ!E16</f>
        <v>0</v>
      </c>
      <c r="F16" s="9">
        <f>ДЕТАЛИЗАЦИЯ!F16</f>
        <v>0</v>
      </c>
      <c r="G16" s="19">
        <f>ДЕТАЛИЗАЦИЯ!M16</f>
        <v>0</v>
      </c>
      <c r="H16" s="20">
        <f>ДЕТАЛИЗАЦИЯ!N16</f>
        <v>0</v>
      </c>
      <c r="I16" s="19">
        <f>ДЕТАЛИЗАЦИЯ!U16</f>
        <v>0</v>
      </c>
      <c r="J16" s="20">
        <f>ДЕТАЛИЗАЦИЯ!V16</f>
        <v>0</v>
      </c>
      <c r="K16" s="19">
        <f>ДЕТАЛИЗАЦИЯ!AC16</f>
        <v>0</v>
      </c>
      <c r="L16" s="20">
        <f>ДЕТАЛИЗАЦИЯ!AD16</f>
        <v>0</v>
      </c>
      <c r="M16" s="19">
        <f>ДЕТАЛИЗАЦИЯ!AK16</f>
        <v>0</v>
      </c>
      <c r="N16" s="20">
        <f>ДЕТАЛИЗАЦИЯ!AL16</f>
        <v>0</v>
      </c>
      <c r="O16" s="2"/>
    </row>
    <row r="17" spans="1:15" ht="12.75">
      <c r="A17" s="202"/>
      <c r="B17" s="210"/>
      <c r="C17" s="28">
        <f>ДЕТАЛИЗАЦИЯ!C17</f>
        <v>0</v>
      </c>
      <c r="D17" s="29">
        <f>ДЕТАЛИЗАЦИЯ!D17</f>
        <v>0</v>
      </c>
      <c r="E17" s="11">
        <f>ДЕТАЛИЗАЦИЯ!E17</f>
        <v>0</v>
      </c>
      <c r="F17" s="9">
        <f>ДЕТАЛИЗАЦИЯ!F17</f>
        <v>0</v>
      </c>
      <c r="G17" s="19">
        <f>ДЕТАЛИЗАЦИЯ!M17</f>
        <v>0</v>
      </c>
      <c r="H17" s="20">
        <f>ДЕТАЛИЗАЦИЯ!N17</f>
        <v>0</v>
      </c>
      <c r="I17" s="19">
        <f>ДЕТАЛИЗАЦИЯ!U17</f>
        <v>0</v>
      </c>
      <c r="J17" s="20">
        <f>ДЕТАЛИЗАЦИЯ!V17</f>
        <v>0</v>
      </c>
      <c r="K17" s="19">
        <f>ДЕТАЛИЗАЦИЯ!AC17</f>
        <v>0</v>
      </c>
      <c r="L17" s="20">
        <f>ДЕТАЛИЗАЦИЯ!AD17</f>
        <v>0</v>
      </c>
      <c r="M17" s="19">
        <f>ДЕТАЛИЗАЦИЯ!AK17</f>
        <v>0</v>
      </c>
      <c r="N17" s="20">
        <f>ДЕТАЛИЗАЦИЯ!AL17</f>
        <v>0</v>
      </c>
      <c r="O17" s="2"/>
    </row>
    <row r="18" spans="1:15" ht="13.5" thickBot="1">
      <c r="A18" s="203"/>
      <c r="B18" s="211"/>
      <c r="C18" s="207" t="s">
        <v>27</v>
      </c>
      <c r="D18" s="208"/>
      <c r="E18" s="12">
        <f>ДЕТАЛИЗАЦИЯ!E18</f>
        <v>13200</v>
      </c>
      <c r="F18" s="13">
        <f>ДЕТАЛИЗАЦИЯ!F18</f>
        <v>0</v>
      </c>
      <c r="G18" s="21">
        <f>ДЕТАЛИЗАЦИЯ!M18</f>
        <v>3300</v>
      </c>
      <c r="H18" s="22">
        <f>ДЕТАЛИЗАЦИЯ!N18</f>
        <v>0</v>
      </c>
      <c r="I18" s="21">
        <f>ДЕТАЛИЗАЦИЯ!U18</f>
        <v>3300</v>
      </c>
      <c r="J18" s="22">
        <f>ДЕТАЛИЗАЦИЯ!V18</f>
        <v>0</v>
      </c>
      <c r="K18" s="21">
        <f>ДЕТАЛИЗАЦИЯ!AC18</f>
        <v>3300</v>
      </c>
      <c r="L18" s="22">
        <f>ДЕТАЛИЗАЦИЯ!AD18</f>
        <v>0</v>
      </c>
      <c r="M18" s="21">
        <f>ДЕТАЛИЗАЦИЯ!AK18</f>
        <v>3300</v>
      </c>
      <c r="N18" s="22">
        <f>ДЕТАЛИЗАЦИЯ!AL18</f>
        <v>0</v>
      </c>
      <c r="O18" s="2"/>
    </row>
    <row r="19" spans="1:15" ht="13.5" thickTop="1">
      <c r="A19" s="201">
        <v>213</v>
      </c>
      <c r="B19" s="209" t="s">
        <v>6</v>
      </c>
      <c r="C19" s="26" t="str">
        <f>ДЕТАЛИЗАЦИЯ!C19</f>
        <v>Налоги</v>
      </c>
      <c r="D19" s="27">
        <f>ДЕТАЛИЗАЦИЯ!D19</f>
        <v>0</v>
      </c>
      <c r="E19" s="10">
        <f>ДЕТАЛИЗАЦИЯ!E19</f>
        <v>0</v>
      </c>
      <c r="F19" s="8">
        <f>ДЕТАЛИЗАЦИЯ!F19</f>
        <v>0</v>
      </c>
      <c r="G19" s="17">
        <f>ДЕТАЛИЗАЦИЯ!M19</f>
        <v>0</v>
      </c>
      <c r="H19" s="18">
        <f>ДЕТАЛИЗАЦИЯ!N19</f>
        <v>0</v>
      </c>
      <c r="I19" s="17">
        <f>ДЕТАЛИЗАЦИЯ!U19</f>
        <v>0</v>
      </c>
      <c r="J19" s="18">
        <f>ДЕТАЛИЗАЦИЯ!V19</f>
        <v>0</v>
      </c>
      <c r="K19" s="17">
        <f>ДЕТАЛИЗАЦИЯ!AC19</f>
        <v>0</v>
      </c>
      <c r="L19" s="18">
        <f>ДЕТАЛИЗАЦИЯ!AD19</f>
        <v>0</v>
      </c>
      <c r="M19" s="17">
        <f>ДЕТАЛИЗАЦИЯ!AK19</f>
        <v>0</v>
      </c>
      <c r="N19" s="18">
        <f>ДЕТАЛИЗАЦИЯ!AL19</f>
        <v>0</v>
      </c>
      <c r="O19" s="2"/>
    </row>
    <row r="20" spans="1:15" ht="12.75">
      <c r="A20" s="202"/>
      <c r="B20" s="210"/>
      <c r="C20" s="28">
        <f>ДЕТАЛИЗАЦИЯ!C20</f>
        <v>0</v>
      </c>
      <c r="D20" s="29">
        <f>ДЕТАЛИЗАЦИЯ!D20</f>
        <v>0</v>
      </c>
      <c r="E20" s="11">
        <f>ДЕТАЛИЗАЦИЯ!E20</f>
        <v>0</v>
      </c>
      <c r="F20" s="9">
        <f>ДЕТАЛИЗАЦИЯ!F20</f>
        <v>0</v>
      </c>
      <c r="G20" s="19">
        <f>ДЕТАЛИЗАЦИЯ!M20</f>
        <v>0</v>
      </c>
      <c r="H20" s="20">
        <f>ДЕТАЛИЗАЦИЯ!N20</f>
        <v>0</v>
      </c>
      <c r="I20" s="19">
        <f>ДЕТАЛИЗАЦИЯ!U20</f>
        <v>0</v>
      </c>
      <c r="J20" s="20">
        <f>ДЕТАЛИЗАЦИЯ!V20</f>
        <v>0</v>
      </c>
      <c r="K20" s="19">
        <f>ДЕТАЛИЗАЦИЯ!AC20</f>
        <v>0</v>
      </c>
      <c r="L20" s="20">
        <f>ДЕТАЛИЗАЦИЯ!AD20</f>
        <v>0</v>
      </c>
      <c r="M20" s="19">
        <f>ДЕТАЛИЗАЦИЯ!AK20</f>
        <v>0</v>
      </c>
      <c r="N20" s="20">
        <f>ДЕТАЛИЗАЦИЯ!AL20</f>
        <v>0</v>
      </c>
      <c r="O20" s="2"/>
    </row>
    <row r="21" spans="1:15" ht="12.75">
      <c r="A21" s="202"/>
      <c r="B21" s="210"/>
      <c r="C21" s="28">
        <f>ДЕТАЛИЗАЦИЯ!C21</f>
        <v>0</v>
      </c>
      <c r="D21" s="29">
        <f>ДЕТАЛИЗАЦИЯ!D21</f>
        <v>0</v>
      </c>
      <c r="E21" s="11">
        <f>ДЕТАЛИЗАЦИЯ!E21</f>
        <v>0</v>
      </c>
      <c r="F21" s="9">
        <f>ДЕТАЛИЗАЦИЯ!F21</f>
        <v>0</v>
      </c>
      <c r="G21" s="19">
        <f>ДЕТАЛИЗАЦИЯ!M21</f>
        <v>0</v>
      </c>
      <c r="H21" s="20">
        <f>ДЕТАЛИЗАЦИЯ!N21</f>
        <v>0</v>
      </c>
      <c r="I21" s="19">
        <f>ДЕТАЛИЗАЦИЯ!U21</f>
        <v>0</v>
      </c>
      <c r="J21" s="20">
        <f>ДЕТАЛИЗАЦИЯ!V21</f>
        <v>0</v>
      </c>
      <c r="K21" s="19">
        <f>ДЕТАЛИЗАЦИЯ!AC21</f>
        <v>0</v>
      </c>
      <c r="L21" s="20">
        <f>ДЕТАЛИЗАЦИЯ!AD21</f>
        <v>0</v>
      </c>
      <c r="M21" s="19">
        <f>ДЕТАЛИЗАЦИЯ!AK21</f>
        <v>0</v>
      </c>
      <c r="N21" s="20">
        <f>ДЕТАЛИЗАЦИЯ!AL21</f>
        <v>0</v>
      </c>
      <c r="O21" s="2"/>
    </row>
    <row r="22" spans="1:15" ht="13.5" thickBot="1">
      <c r="A22" s="203"/>
      <c r="B22" s="211"/>
      <c r="C22" s="207" t="s">
        <v>27</v>
      </c>
      <c r="D22" s="208"/>
      <c r="E22" s="12">
        <f>ДЕТАЛИЗАЦИЯ!E22</f>
        <v>0</v>
      </c>
      <c r="F22" s="13">
        <f>ДЕТАЛИЗАЦИЯ!F22</f>
        <v>0</v>
      </c>
      <c r="G22" s="21">
        <f>ДЕТАЛИЗАЦИЯ!M22</f>
        <v>0</v>
      </c>
      <c r="H22" s="22">
        <f>ДЕТАЛИЗАЦИЯ!N22</f>
        <v>0</v>
      </c>
      <c r="I22" s="21">
        <f>ДЕТАЛИЗАЦИЯ!U22</f>
        <v>0</v>
      </c>
      <c r="J22" s="22">
        <f>ДЕТАЛИЗАЦИЯ!V22</f>
        <v>0</v>
      </c>
      <c r="K22" s="21">
        <f>ДЕТАЛИЗАЦИЯ!AC22</f>
        <v>0</v>
      </c>
      <c r="L22" s="22">
        <f>ДЕТАЛИЗАЦИЯ!AD22</f>
        <v>0</v>
      </c>
      <c r="M22" s="21">
        <f>ДЕТАЛИЗАЦИЯ!AK22</f>
        <v>0</v>
      </c>
      <c r="N22" s="22">
        <f>ДЕТАЛИЗАЦИЯ!AL22</f>
        <v>0</v>
      </c>
      <c r="O22" s="2"/>
    </row>
    <row r="23" spans="1:15" ht="13.5" thickTop="1">
      <c r="A23" s="202">
        <v>221</v>
      </c>
      <c r="B23" s="212" t="s">
        <v>13</v>
      </c>
      <c r="C23" s="26">
        <f>ДЕТАЛИЗАЦИЯ!C23</f>
        <v>0</v>
      </c>
      <c r="D23" s="27">
        <f>ДЕТАЛИЗАЦИЯ!D23</f>
        <v>0</v>
      </c>
      <c r="E23" s="10">
        <f>ДЕТАЛИЗАЦИЯ!E23</f>
        <v>0</v>
      </c>
      <c r="F23" s="8">
        <f>ДЕТАЛИЗАЦИЯ!F23</f>
        <v>0</v>
      </c>
      <c r="G23" s="17">
        <f>ДЕТАЛИЗАЦИЯ!M23</f>
        <v>0</v>
      </c>
      <c r="H23" s="18">
        <f>ДЕТАЛИЗАЦИЯ!N23</f>
        <v>0</v>
      </c>
      <c r="I23" s="17">
        <f>ДЕТАЛИЗАЦИЯ!U23</f>
        <v>0</v>
      </c>
      <c r="J23" s="18">
        <f>ДЕТАЛИЗАЦИЯ!V23</f>
        <v>0</v>
      </c>
      <c r="K23" s="17">
        <f>ДЕТАЛИЗАЦИЯ!AC23</f>
        <v>0</v>
      </c>
      <c r="L23" s="18">
        <f>ДЕТАЛИЗАЦИЯ!AD23</f>
        <v>0</v>
      </c>
      <c r="M23" s="17">
        <f>ДЕТАЛИЗАЦИЯ!AK23</f>
        <v>0</v>
      </c>
      <c r="N23" s="18">
        <f>ДЕТАЛИЗАЦИЯ!AL23</f>
        <v>0</v>
      </c>
      <c r="O23" s="2"/>
    </row>
    <row r="24" spans="1:15" ht="12.75">
      <c r="A24" s="202"/>
      <c r="B24" s="212"/>
      <c r="C24" s="28">
        <f>ДЕТАЛИЗАЦИЯ!C24</f>
        <v>0</v>
      </c>
      <c r="D24" s="29">
        <f>ДЕТАЛИЗАЦИЯ!D24</f>
        <v>0</v>
      </c>
      <c r="E24" s="11">
        <f>ДЕТАЛИЗАЦИЯ!E24</f>
        <v>0</v>
      </c>
      <c r="F24" s="9">
        <f>ДЕТАЛИЗАЦИЯ!F24</f>
        <v>0</v>
      </c>
      <c r="G24" s="19">
        <f>ДЕТАЛИЗАЦИЯ!M24</f>
        <v>0</v>
      </c>
      <c r="H24" s="20">
        <f>ДЕТАЛИЗАЦИЯ!N24</f>
        <v>0</v>
      </c>
      <c r="I24" s="19">
        <f>ДЕТАЛИЗАЦИЯ!U24</f>
        <v>0</v>
      </c>
      <c r="J24" s="20">
        <f>ДЕТАЛИЗАЦИЯ!V24</f>
        <v>0</v>
      </c>
      <c r="K24" s="19">
        <f>ДЕТАЛИЗАЦИЯ!AC24</f>
        <v>0</v>
      </c>
      <c r="L24" s="20">
        <f>ДЕТАЛИЗАЦИЯ!AD24</f>
        <v>0</v>
      </c>
      <c r="M24" s="19">
        <f>ДЕТАЛИЗАЦИЯ!AK24</f>
        <v>0</v>
      </c>
      <c r="N24" s="20">
        <f>ДЕТАЛИЗАЦИЯ!AL24</f>
        <v>0</v>
      </c>
      <c r="O24" s="2"/>
    </row>
    <row r="25" spans="1:15" ht="12.75">
      <c r="A25" s="202"/>
      <c r="B25" s="212"/>
      <c r="C25" s="28">
        <f>ДЕТАЛИЗАЦИЯ!C25</f>
        <v>0</v>
      </c>
      <c r="D25" s="29">
        <f>ДЕТАЛИЗАЦИЯ!D25</f>
        <v>0</v>
      </c>
      <c r="E25" s="11">
        <f>ДЕТАЛИЗАЦИЯ!E25</f>
        <v>0</v>
      </c>
      <c r="F25" s="9">
        <f>ДЕТАЛИЗАЦИЯ!F25</f>
        <v>0</v>
      </c>
      <c r="G25" s="19">
        <f>ДЕТАЛИЗАЦИЯ!M25</f>
        <v>0</v>
      </c>
      <c r="H25" s="20">
        <f>ДЕТАЛИЗАЦИЯ!N25</f>
        <v>0</v>
      </c>
      <c r="I25" s="19">
        <f>ДЕТАЛИЗАЦИЯ!U25</f>
        <v>0</v>
      </c>
      <c r="J25" s="20">
        <f>ДЕТАЛИЗАЦИЯ!V25</f>
        <v>0</v>
      </c>
      <c r="K25" s="19">
        <f>ДЕТАЛИЗАЦИЯ!AC25</f>
        <v>0</v>
      </c>
      <c r="L25" s="20">
        <f>ДЕТАЛИЗАЦИЯ!AD25</f>
        <v>0</v>
      </c>
      <c r="M25" s="19">
        <f>ДЕТАЛИЗАЦИЯ!AK25</f>
        <v>0</v>
      </c>
      <c r="N25" s="20">
        <f>ДЕТАЛИЗАЦИЯ!AL25</f>
        <v>0</v>
      </c>
      <c r="O25" s="2"/>
    </row>
    <row r="26" spans="1:15" ht="12.75">
      <c r="A26" s="202"/>
      <c r="B26" s="212"/>
      <c r="C26" s="28">
        <f>ДЕТАЛИЗАЦИЯ!C26</f>
        <v>0</v>
      </c>
      <c r="D26" s="29">
        <f>ДЕТАЛИЗАЦИЯ!D26</f>
        <v>0</v>
      </c>
      <c r="E26" s="11">
        <f>ДЕТАЛИЗАЦИЯ!E26</f>
        <v>0</v>
      </c>
      <c r="F26" s="9">
        <f>ДЕТАЛИЗАЦИЯ!F26</f>
        <v>0</v>
      </c>
      <c r="G26" s="19">
        <f>ДЕТАЛИЗАЦИЯ!M26</f>
        <v>0</v>
      </c>
      <c r="H26" s="20">
        <f>ДЕТАЛИЗАЦИЯ!N26</f>
        <v>0</v>
      </c>
      <c r="I26" s="19">
        <f>ДЕТАЛИЗАЦИЯ!U26</f>
        <v>0</v>
      </c>
      <c r="J26" s="20">
        <f>ДЕТАЛИЗАЦИЯ!V26</f>
        <v>0</v>
      </c>
      <c r="K26" s="19">
        <f>ДЕТАЛИЗАЦИЯ!AC26</f>
        <v>0</v>
      </c>
      <c r="L26" s="20">
        <f>ДЕТАЛИЗАЦИЯ!AD26</f>
        <v>0</v>
      </c>
      <c r="M26" s="19">
        <f>ДЕТАЛИЗАЦИЯ!AK26</f>
        <v>0</v>
      </c>
      <c r="N26" s="20">
        <f>ДЕТАЛИЗАЦИЯ!AL26</f>
        <v>0</v>
      </c>
      <c r="O26" s="2"/>
    </row>
    <row r="27" spans="1:15" ht="12.75">
      <c r="A27" s="202"/>
      <c r="B27" s="212"/>
      <c r="C27" s="28">
        <f>ДЕТАЛИЗАЦИЯ!C27</f>
        <v>0</v>
      </c>
      <c r="D27" s="29">
        <f>ДЕТАЛИЗАЦИЯ!D27</f>
        <v>0</v>
      </c>
      <c r="E27" s="11">
        <f>ДЕТАЛИЗАЦИЯ!E27</f>
        <v>0</v>
      </c>
      <c r="F27" s="9">
        <f>ДЕТАЛИЗАЦИЯ!F27</f>
        <v>0</v>
      </c>
      <c r="G27" s="19">
        <f>ДЕТАЛИЗАЦИЯ!M27</f>
        <v>0</v>
      </c>
      <c r="H27" s="20">
        <f>ДЕТАЛИЗАЦИЯ!N27</f>
        <v>0</v>
      </c>
      <c r="I27" s="19">
        <f>ДЕТАЛИЗАЦИЯ!U27</f>
        <v>0</v>
      </c>
      <c r="J27" s="20">
        <f>ДЕТАЛИЗАЦИЯ!V27</f>
        <v>0</v>
      </c>
      <c r="K27" s="19">
        <f>ДЕТАЛИЗАЦИЯ!AC27</f>
        <v>0</v>
      </c>
      <c r="L27" s="20">
        <f>ДЕТАЛИЗАЦИЯ!AD27</f>
        <v>0</v>
      </c>
      <c r="M27" s="19">
        <f>ДЕТАЛИЗАЦИЯ!AK27</f>
        <v>0</v>
      </c>
      <c r="N27" s="20">
        <f>ДЕТАЛИЗАЦИЯ!AL27</f>
        <v>0</v>
      </c>
      <c r="O27" s="2"/>
    </row>
    <row r="28" spans="1:15" ht="13.5" thickBot="1">
      <c r="A28" s="203"/>
      <c r="B28" s="213"/>
      <c r="C28" s="207" t="s">
        <v>27</v>
      </c>
      <c r="D28" s="208"/>
      <c r="E28" s="12">
        <f>ДЕТАЛИЗАЦИЯ!E28</f>
        <v>0</v>
      </c>
      <c r="F28" s="13">
        <f>ДЕТАЛИЗАЦИЯ!F28</f>
        <v>0</v>
      </c>
      <c r="G28" s="21">
        <f>ДЕТАЛИЗАЦИЯ!M28</f>
        <v>0</v>
      </c>
      <c r="H28" s="22">
        <f>ДЕТАЛИЗАЦИЯ!N28</f>
        <v>0</v>
      </c>
      <c r="I28" s="21">
        <f>ДЕТАЛИЗАЦИЯ!U28</f>
        <v>0</v>
      </c>
      <c r="J28" s="22">
        <f>ДЕТАЛИЗАЦИЯ!V28</f>
        <v>0</v>
      </c>
      <c r="K28" s="21">
        <f>ДЕТАЛИЗАЦИЯ!AC28</f>
        <v>0</v>
      </c>
      <c r="L28" s="22">
        <f>ДЕТАЛИЗАЦИЯ!AD28</f>
        <v>0</v>
      </c>
      <c r="M28" s="21">
        <f>ДЕТАЛИЗАЦИЯ!AK28</f>
        <v>0</v>
      </c>
      <c r="N28" s="22">
        <f>ДЕТАЛИЗАЦИЯ!AL28</f>
        <v>0</v>
      </c>
      <c r="O28" s="2"/>
    </row>
    <row r="29" spans="1:15" s="121" customFormat="1" ht="13.5" thickTop="1">
      <c r="A29" s="152">
        <f>ДЕТАЛИЗАЦИЯ!A29</f>
        <v>222</v>
      </c>
      <c r="B29" s="155" t="str">
        <f>ДЕТАЛИЗАЦИЯ!B29</f>
        <v>Транспортные услуги</v>
      </c>
      <c r="C29" s="117" t="str">
        <f>ДЕТАЛИЗАЦИЯ!C29</f>
        <v>Транспортные услуги</v>
      </c>
      <c r="D29" s="118">
        <f>ДЕТАЛИЗАЦИЯ!D29</f>
        <v>0</v>
      </c>
      <c r="E29" s="85">
        <f>ДЕТАЛИЗАЦИЯ!E29</f>
        <v>0</v>
      </c>
      <c r="F29" s="86">
        <f>ДЕТАЛИЗАЦИЯ!F29</f>
        <v>0</v>
      </c>
      <c r="G29" s="95">
        <f>ДЕТАЛИЗАЦИЯ!M29</f>
        <v>0</v>
      </c>
      <c r="H29" s="119">
        <f>ДЕТАЛИЗАЦИЯ!N29</f>
        <v>0</v>
      </c>
      <c r="I29" s="95">
        <f>ДЕТАЛИЗАЦИЯ!U29</f>
        <v>0</v>
      </c>
      <c r="J29" s="119">
        <f>ДЕТАЛИЗАЦИЯ!V29</f>
        <v>0</v>
      </c>
      <c r="K29" s="95">
        <f>ДЕТАЛИЗАЦИЯ!AC29</f>
        <v>0</v>
      </c>
      <c r="L29" s="119">
        <f>ДЕТАЛИЗАЦИЯ!AD29</f>
        <v>0</v>
      </c>
      <c r="M29" s="95">
        <f>ДЕТАЛИЗАЦИЯ!AK29</f>
        <v>0</v>
      </c>
      <c r="N29" s="119">
        <f>ДЕТАЛИЗАЦИЯ!AL29</f>
        <v>0</v>
      </c>
      <c r="O29" s="120"/>
    </row>
    <row r="30" spans="1:15" s="121" customFormat="1" ht="12.75">
      <c r="A30" s="153"/>
      <c r="B30" s="156"/>
      <c r="C30" s="122">
        <f>ДЕТАЛИЗАЦИЯ!C30</f>
        <v>0</v>
      </c>
      <c r="D30" s="123">
        <f>ДЕТАЛИЗАЦИЯ!D30</f>
        <v>0</v>
      </c>
      <c r="E30" s="87">
        <f>ДЕТАЛИЗАЦИЯ!E30</f>
        <v>0</v>
      </c>
      <c r="F30" s="88">
        <f>ДЕТАЛИЗАЦИЯ!F30</f>
        <v>0</v>
      </c>
      <c r="G30" s="97">
        <f>ДЕТАЛИЗАЦИЯ!M30</f>
        <v>0</v>
      </c>
      <c r="H30" s="124">
        <f>ДЕТАЛИЗАЦИЯ!N30</f>
        <v>0</v>
      </c>
      <c r="I30" s="97">
        <f>ДЕТАЛИЗАЦИЯ!U30</f>
        <v>0</v>
      </c>
      <c r="J30" s="124">
        <f>ДЕТАЛИЗАЦИЯ!V30</f>
        <v>0</v>
      </c>
      <c r="K30" s="97">
        <f>ДЕТАЛИЗАЦИЯ!AC30</f>
        <v>0</v>
      </c>
      <c r="L30" s="124">
        <f>ДЕТАЛИЗАЦИЯ!AD30</f>
        <v>0</v>
      </c>
      <c r="M30" s="97">
        <f>ДЕТАЛИЗАЦИЯ!AK30</f>
        <v>0</v>
      </c>
      <c r="N30" s="124">
        <f>ДЕТАЛИЗАЦИЯ!AL30</f>
        <v>0</v>
      </c>
      <c r="O30" s="120"/>
    </row>
    <row r="31" spans="1:15" s="121" customFormat="1" ht="12.75">
      <c r="A31" s="153"/>
      <c r="B31" s="156"/>
      <c r="C31" s="122">
        <f>ДЕТАЛИЗАЦИЯ!C31</f>
        <v>0</v>
      </c>
      <c r="D31" s="123">
        <f>ДЕТАЛИЗАЦИЯ!D31</f>
        <v>0</v>
      </c>
      <c r="E31" s="87">
        <f>ДЕТАЛИЗАЦИЯ!E31</f>
        <v>0</v>
      </c>
      <c r="F31" s="88">
        <f>ДЕТАЛИЗАЦИЯ!F31</f>
        <v>0</v>
      </c>
      <c r="G31" s="97">
        <f>ДЕТАЛИЗАЦИЯ!M31</f>
        <v>0</v>
      </c>
      <c r="H31" s="124">
        <f>ДЕТАЛИЗАЦИЯ!N31</f>
        <v>0</v>
      </c>
      <c r="I31" s="97">
        <f>ДЕТАЛИЗАЦИЯ!U31</f>
        <v>0</v>
      </c>
      <c r="J31" s="124">
        <f>ДЕТАЛИЗАЦИЯ!V31</f>
        <v>0</v>
      </c>
      <c r="K31" s="97">
        <f>ДЕТАЛИЗАЦИЯ!AC31</f>
        <v>0</v>
      </c>
      <c r="L31" s="124">
        <f>ДЕТАЛИЗАЦИЯ!AD31</f>
        <v>0</v>
      </c>
      <c r="M31" s="97">
        <f>ДЕТАЛИЗАЦИЯ!AK31</f>
        <v>0</v>
      </c>
      <c r="N31" s="124">
        <f>ДЕТАЛИЗАЦИЯ!AL31</f>
        <v>0</v>
      </c>
      <c r="O31" s="120"/>
    </row>
    <row r="32" spans="1:15" s="121" customFormat="1" ht="13.5" thickBot="1">
      <c r="A32" s="154"/>
      <c r="B32" s="157"/>
      <c r="C32" s="126" t="str">
        <f>ДЕТАЛИЗАЦИЯ!C32</f>
        <v>итого по статье:</v>
      </c>
      <c r="D32" s="127"/>
      <c r="E32" s="89">
        <f>ДЕТАЛИЗАЦИЯ!E32</f>
        <v>0</v>
      </c>
      <c r="F32" s="90">
        <f>ДЕТАЛИЗАЦИЯ!F32</f>
        <v>0</v>
      </c>
      <c r="G32" s="99">
        <f>ДЕТАЛИЗАЦИЯ!M32</f>
        <v>0</v>
      </c>
      <c r="H32" s="125">
        <f>ДЕТАЛИЗАЦИЯ!N32</f>
        <v>0</v>
      </c>
      <c r="I32" s="99">
        <f>ДЕТАЛИЗАЦИЯ!U32</f>
        <v>0</v>
      </c>
      <c r="J32" s="125">
        <f>ДЕТАЛИЗАЦИЯ!V32</f>
        <v>0</v>
      </c>
      <c r="K32" s="99">
        <f>ДЕТАЛИЗАЦИЯ!AC32</f>
        <v>0</v>
      </c>
      <c r="L32" s="125">
        <f>ДЕТАЛИЗАЦИЯ!AD32</f>
        <v>0</v>
      </c>
      <c r="M32" s="99">
        <f>ДЕТАЛИЗАЦИЯ!AK32</f>
        <v>0</v>
      </c>
      <c r="N32" s="125">
        <f>ДЕТАЛИЗАЦИЯ!AL32</f>
        <v>0</v>
      </c>
      <c r="O32" s="120"/>
    </row>
    <row r="33" spans="1:15" ht="13.5" thickTop="1">
      <c r="A33" s="201">
        <v>223</v>
      </c>
      <c r="B33" s="209" t="s">
        <v>12</v>
      </c>
      <c r="C33" s="26" t="str">
        <f>ДЕТАЛИЗАЦИЯ!C33</f>
        <v>Электроэнергия</v>
      </c>
      <c r="D33" s="27" t="str">
        <f>ДЕТАЛИЗАЦИЯ!D33</f>
        <v>126000квт*3,5р=441000р</v>
      </c>
      <c r="E33" s="10">
        <f>ДЕТАЛИЗАЦИЯ!E33</f>
        <v>441000</v>
      </c>
      <c r="F33" s="8">
        <f>ДЕТАЛИЗАЦИЯ!F33</f>
        <v>0</v>
      </c>
      <c r="G33" s="17">
        <f>ДЕТАЛИЗАЦИЯ!M33</f>
        <v>110250</v>
      </c>
      <c r="H33" s="18">
        <f>ДЕТАЛИЗАЦИЯ!N33</f>
        <v>0</v>
      </c>
      <c r="I33" s="17">
        <f>ДЕТАЛИЗАЦИЯ!U33</f>
        <v>110250</v>
      </c>
      <c r="J33" s="18">
        <f>ДЕТАЛИЗАЦИЯ!V33</f>
        <v>0</v>
      </c>
      <c r="K33" s="17">
        <f>ДЕТАЛИЗАЦИЯ!AC33</f>
        <v>110250</v>
      </c>
      <c r="L33" s="18">
        <f>ДЕТАЛИЗАЦИЯ!AD33</f>
        <v>0</v>
      </c>
      <c r="M33" s="17">
        <f>ДЕТАЛИЗАЦИЯ!AK33</f>
        <v>110250</v>
      </c>
      <c r="N33" s="18">
        <f>ДЕТАЛИЗАЦИЯ!AL33</f>
        <v>0</v>
      </c>
      <c r="O33" s="2"/>
    </row>
    <row r="34" spans="1:15" ht="12.75">
      <c r="A34" s="202"/>
      <c r="B34" s="210"/>
      <c r="C34" s="28">
        <f>ДЕТАЛИЗАЦИЯ!C34</f>
        <v>0</v>
      </c>
      <c r="D34" s="29">
        <f>ДЕТАЛИЗАЦИЯ!D34</f>
        <v>0</v>
      </c>
      <c r="E34" s="11">
        <f>ДЕТАЛИЗАЦИЯ!E34</f>
        <v>0</v>
      </c>
      <c r="F34" s="9">
        <f>ДЕТАЛИЗАЦИЯ!F34</f>
        <v>0</v>
      </c>
      <c r="G34" s="19">
        <f>ДЕТАЛИЗАЦИЯ!M34</f>
        <v>0</v>
      </c>
      <c r="H34" s="20">
        <f>ДЕТАЛИЗАЦИЯ!N34</f>
        <v>0</v>
      </c>
      <c r="I34" s="19">
        <f>ДЕТАЛИЗАЦИЯ!U34</f>
        <v>0</v>
      </c>
      <c r="J34" s="20">
        <f>ДЕТАЛИЗАЦИЯ!V34</f>
        <v>0</v>
      </c>
      <c r="K34" s="19">
        <f>ДЕТАЛИЗАЦИЯ!AC34</f>
        <v>0</v>
      </c>
      <c r="L34" s="20">
        <f>ДЕТАЛИЗАЦИЯ!AD34</f>
        <v>0</v>
      </c>
      <c r="M34" s="19">
        <f>ДЕТАЛИЗАЦИЯ!AK34</f>
        <v>0</v>
      </c>
      <c r="N34" s="20">
        <f>ДЕТАЛИЗАЦИЯ!AL34</f>
        <v>0</v>
      </c>
      <c r="O34" s="2"/>
    </row>
    <row r="35" spans="1:15" ht="12.75">
      <c r="A35" s="202"/>
      <c r="B35" s="210"/>
      <c r="C35" s="28" t="str">
        <f>ДЕТАЛИЗАЦИЯ!C35</f>
        <v>ЖБО</v>
      </c>
      <c r="D35" s="29" t="str">
        <f>ДЕТАЛИЗАЦИЯ!D35</f>
        <v>30м3*280р</v>
      </c>
      <c r="E35" s="11">
        <f>ДЕТАЛИЗАЦИЯ!E35</f>
        <v>8400</v>
      </c>
      <c r="F35" s="9">
        <f>ДЕТАЛИЗАЦИЯ!F35</f>
        <v>0</v>
      </c>
      <c r="G35" s="19">
        <f>ДЕТАЛИЗАЦИЯ!M35</f>
        <v>2800</v>
      </c>
      <c r="H35" s="20">
        <f>ДЕТАЛИЗАЦИЯ!N35</f>
        <v>0</v>
      </c>
      <c r="I35" s="19">
        <f>ДЕТАЛИЗАЦИЯ!U35</f>
        <v>2800</v>
      </c>
      <c r="J35" s="20">
        <f>ДЕТАЛИЗАЦИЯ!V35</f>
        <v>0</v>
      </c>
      <c r="K35" s="19">
        <f>ДЕТАЛИЗАЦИЯ!AC35</f>
        <v>0</v>
      </c>
      <c r="L35" s="20">
        <f>ДЕТАЛИЗАЦИЯ!AD35</f>
        <v>0</v>
      </c>
      <c r="M35" s="19">
        <f>ДЕТАЛИЗАЦИЯ!AK35</f>
        <v>2800</v>
      </c>
      <c r="N35" s="20">
        <f>ДЕТАЛИЗАЦИЯ!AL35</f>
        <v>0</v>
      </c>
      <c r="O35" s="2"/>
    </row>
    <row r="36" spans="1:15" ht="12.75">
      <c r="A36" s="202"/>
      <c r="B36" s="210"/>
      <c r="C36" s="28" t="str">
        <f>ДЕТАЛИЗАЦИЯ!C36</f>
        <v>Холодное водоснабжение</v>
      </c>
      <c r="D36" s="29" t="str">
        <f>ДЕТАЛИЗАЦИЯ!D36</f>
        <v>300 м3*50р</v>
      </c>
      <c r="E36" s="11">
        <f>ДЕТАЛИЗАЦИЯ!E36</f>
        <v>15000</v>
      </c>
      <c r="F36" s="9">
        <f>ДЕТАЛИЗАЦИЯ!F36</f>
        <v>0</v>
      </c>
      <c r="G36" s="19">
        <f>ДЕТАЛИЗАЦИЯ!M36</f>
        <v>3750</v>
      </c>
      <c r="H36" s="20">
        <f>ДЕТАЛИЗАЦИЯ!N36</f>
        <v>0</v>
      </c>
      <c r="I36" s="19">
        <f>ДЕТАЛИЗАЦИЯ!U36</f>
        <v>3750</v>
      </c>
      <c r="J36" s="20">
        <f>ДЕТАЛИЗАЦИЯ!V36</f>
        <v>0</v>
      </c>
      <c r="K36" s="19">
        <f>ДЕТАЛИЗАЦИЯ!AC36</f>
        <v>3750</v>
      </c>
      <c r="L36" s="20">
        <f>ДЕТАЛИЗАЦИЯ!AD36</f>
        <v>0</v>
      </c>
      <c r="M36" s="19">
        <f>ДЕТАЛИЗАЦИЯ!AK36</f>
        <v>3750</v>
      </c>
      <c r="N36" s="20">
        <f>ДЕТАЛИЗАЦИЯ!AL36</f>
        <v>0</v>
      </c>
      <c r="O36" s="2"/>
    </row>
    <row r="37" spans="1:15" ht="12.75">
      <c r="A37" s="202"/>
      <c r="B37" s="210"/>
      <c r="C37" s="28">
        <f>ДЕТАЛИЗАЦИЯ!C37</f>
        <v>0</v>
      </c>
      <c r="D37" s="29">
        <f>ДЕТАЛИЗАЦИЯ!D37</f>
        <v>0</v>
      </c>
      <c r="E37" s="11">
        <f>ДЕТАЛИЗАЦИЯ!E37</f>
        <v>0</v>
      </c>
      <c r="F37" s="9">
        <f>ДЕТАЛИЗАЦИЯ!F37</f>
        <v>0</v>
      </c>
      <c r="G37" s="19">
        <f>ДЕТАЛИЗАЦИЯ!M37</f>
        <v>0</v>
      </c>
      <c r="H37" s="20">
        <f>ДЕТАЛИЗАЦИЯ!N37</f>
        <v>0</v>
      </c>
      <c r="I37" s="19">
        <f>ДЕТАЛИЗАЦИЯ!U37</f>
        <v>0</v>
      </c>
      <c r="J37" s="20">
        <f>ДЕТАЛИЗАЦИЯ!V37</f>
        <v>0</v>
      </c>
      <c r="K37" s="19">
        <f>ДЕТАЛИЗАЦИЯ!AC37</f>
        <v>0</v>
      </c>
      <c r="L37" s="20">
        <f>ДЕТАЛИЗАЦИЯ!AD37</f>
        <v>0</v>
      </c>
      <c r="M37" s="19">
        <f>ДЕТАЛИЗАЦИЯ!AK37</f>
        <v>0</v>
      </c>
      <c r="N37" s="20">
        <f>ДЕТАЛИЗАЦИЯ!AL37</f>
        <v>0</v>
      </c>
      <c r="O37" s="2"/>
    </row>
    <row r="38" spans="1:15" ht="12.75">
      <c r="A38" s="202"/>
      <c r="B38" s="210"/>
      <c r="C38" s="28">
        <f>ДЕТАЛИЗАЦИЯ!C38</f>
        <v>0</v>
      </c>
      <c r="D38" s="29">
        <f>ДЕТАЛИЗАЦИЯ!D38</f>
        <v>0</v>
      </c>
      <c r="E38" s="11">
        <f>ДЕТАЛИЗАЦИЯ!E38</f>
        <v>0</v>
      </c>
      <c r="F38" s="9">
        <f>ДЕТАЛИЗАЦИЯ!F38</f>
        <v>0</v>
      </c>
      <c r="G38" s="19">
        <f>ДЕТАЛИЗАЦИЯ!M38</f>
        <v>0</v>
      </c>
      <c r="H38" s="20">
        <f>ДЕТАЛИЗАЦИЯ!N38</f>
        <v>0</v>
      </c>
      <c r="I38" s="19">
        <f>ДЕТАЛИЗАЦИЯ!U38</f>
        <v>0</v>
      </c>
      <c r="J38" s="20">
        <f>ДЕТАЛИЗАЦИЯ!V38</f>
        <v>0</v>
      </c>
      <c r="K38" s="19">
        <f>ДЕТАЛИЗАЦИЯ!AC38</f>
        <v>0</v>
      </c>
      <c r="L38" s="20">
        <f>ДЕТАЛИЗАЦИЯ!AD38</f>
        <v>0</v>
      </c>
      <c r="M38" s="19">
        <f>ДЕТАЛИЗАЦИЯ!AK38</f>
        <v>0</v>
      </c>
      <c r="N38" s="20">
        <f>ДЕТАЛИЗАЦИЯ!AL38</f>
        <v>0</v>
      </c>
      <c r="O38" s="2"/>
    </row>
    <row r="39" spans="1:15" ht="12.75">
      <c r="A39" s="202"/>
      <c r="B39" s="210"/>
      <c r="C39" s="28">
        <f>ДЕТАЛИЗАЦИЯ!C39</f>
        <v>0</v>
      </c>
      <c r="D39" s="29">
        <f>ДЕТАЛИЗАЦИЯ!D39</f>
        <v>0</v>
      </c>
      <c r="E39" s="11">
        <f>ДЕТАЛИЗАЦИЯ!E39</f>
        <v>0</v>
      </c>
      <c r="F39" s="9">
        <f>ДЕТАЛИЗАЦИЯ!F39</f>
        <v>0</v>
      </c>
      <c r="G39" s="19">
        <f>ДЕТАЛИЗАЦИЯ!M39</f>
        <v>0</v>
      </c>
      <c r="H39" s="20">
        <f>ДЕТАЛИЗАЦИЯ!N39</f>
        <v>0</v>
      </c>
      <c r="I39" s="19">
        <f>ДЕТАЛИЗАЦИЯ!U39</f>
        <v>0</v>
      </c>
      <c r="J39" s="20">
        <f>ДЕТАЛИЗАЦИЯ!V39</f>
        <v>0</v>
      </c>
      <c r="K39" s="19">
        <f>ДЕТАЛИЗАЦИЯ!AC39</f>
        <v>0</v>
      </c>
      <c r="L39" s="20">
        <f>ДЕТАЛИЗАЦИЯ!AD39</f>
        <v>0</v>
      </c>
      <c r="M39" s="19">
        <f>ДЕТАЛИЗАЦИЯ!AK39</f>
        <v>0</v>
      </c>
      <c r="N39" s="20">
        <f>ДЕТАЛИЗАЦИЯ!AL39</f>
        <v>0</v>
      </c>
      <c r="O39" s="2"/>
    </row>
    <row r="40" spans="1:15" ht="12.75">
      <c r="A40" s="202"/>
      <c r="B40" s="210"/>
      <c r="C40" s="28">
        <f>ДЕТАЛИЗАЦИЯ!C40</f>
        <v>0</v>
      </c>
      <c r="D40" s="29">
        <f>ДЕТАЛИЗАЦИЯ!D40</f>
        <v>0</v>
      </c>
      <c r="E40" s="11">
        <f>ДЕТАЛИЗАЦИЯ!E40</f>
        <v>0</v>
      </c>
      <c r="F40" s="9">
        <f>ДЕТАЛИЗАЦИЯ!F40</f>
        <v>0</v>
      </c>
      <c r="G40" s="19">
        <f>ДЕТАЛИЗАЦИЯ!M40</f>
        <v>0</v>
      </c>
      <c r="H40" s="20">
        <f>ДЕТАЛИЗАЦИЯ!N40</f>
        <v>0</v>
      </c>
      <c r="I40" s="19">
        <f>ДЕТАЛИЗАЦИЯ!U40</f>
        <v>0</v>
      </c>
      <c r="J40" s="20">
        <f>ДЕТАЛИЗАЦИЯ!V40</f>
        <v>0</v>
      </c>
      <c r="K40" s="19">
        <f>ДЕТАЛИЗАЦИЯ!AC40</f>
        <v>0</v>
      </c>
      <c r="L40" s="20">
        <f>ДЕТАЛИЗАЦИЯ!AD40</f>
        <v>0</v>
      </c>
      <c r="M40" s="19">
        <f>ДЕТАЛИЗАЦИЯ!AK40</f>
        <v>0</v>
      </c>
      <c r="N40" s="20">
        <f>ДЕТАЛИЗАЦИЯ!AL40</f>
        <v>0</v>
      </c>
      <c r="O40" s="2"/>
    </row>
    <row r="41" spans="1:15" ht="14.25" customHeight="1">
      <c r="A41" s="202"/>
      <c r="B41" s="210"/>
      <c r="C41" s="28">
        <f>ДЕТАЛИЗАЦИЯ!C41</f>
        <v>0</v>
      </c>
      <c r="D41" s="29">
        <f>ДЕТАЛИЗАЦИЯ!D41</f>
        <v>0</v>
      </c>
      <c r="E41" s="11">
        <f>ДЕТАЛИЗАЦИЯ!E41</f>
        <v>0</v>
      </c>
      <c r="F41" s="9">
        <f>ДЕТАЛИЗАЦИЯ!F41</f>
        <v>0</v>
      </c>
      <c r="G41" s="19">
        <f>ДЕТАЛИЗАЦИЯ!M41</f>
        <v>0</v>
      </c>
      <c r="H41" s="20">
        <f>ДЕТАЛИЗАЦИЯ!N41</f>
        <v>0</v>
      </c>
      <c r="I41" s="19">
        <f>ДЕТАЛИЗАЦИЯ!U41</f>
        <v>0</v>
      </c>
      <c r="J41" s="20">
        <f>ДЕТАЛИЗАЦИЯ!V41</f>
        <v>0</v>
      </c>
      <c r="K41" s="19">
        <f>ДЕТАЛИЗАЦИЯ!AC41</f>
        <v>0</v>
      </c>
      <c r="L41" s="20">
        <f>ДЕТАЛИЗАЦИЯ!AD41</f>
        <v>0</v>
      </c>
      <c r="M41" s="19">
        <f>ДЕТАЛИЗАЦИЯ!AK41</f>
        <v>0</v>
      </c>
      <c r="N41" s="20">
        <f>ДЕТАЛИЗАЦИЯ!AL41</f>
        <v>0</v>
      </c>
      <c r="O41" s="2"/>
    </row>
    <row r="42" spans="1:15" ht="14.25" customHeight="1">
      <c r="A42" s="202"/>
      <c r="B42" s="210"/>
      <c r="C42" s="28">
        <f>ДЕТАЛИЗАЦИЯ!C42</f>
        <v>0</v>
      </c>
      <c r="D42" s="29">
        <f>ДЕТАЛИЗАЦИЯ!D42</f>
        <v>0</v>
      </c>
      <c r="E42" s="11">
        <f>ДЕТАЛИЗАЦИЯ!E42</f>
        <v>0</v>
      </c>
      <c r="F42" s="9">
        <f>ДЕТАЛИЗАЦИЯ!F42</f>
        <v>0</v>
      </c>
      <c r="G42" s="19">
        <f>ДЕТАЛИЗАЦИЯ!M42</f>
        <v>0</v>
      </c>
      <c r="H42" s="20">
        <f>ДЕТАЛИЗАЦИЯ!N42</f>
        <v>0</v>
      </c>
      <c r="I42" s="19">
        <f>ДЕТАЛИЗАЦИЯ!U42</f>
        <v>0</v>
      </c>
      <c r="J42" s="20">
        <f>ДЕТАЛИЗАЦИЯ!V42</f>
        <v>0</v>
      </c>
      <c r="K42" s="19">
        <f>ДЕТАЛИЗАЦИЯ!AC42</f>
        <v>0</v>
      </c>
      <c r="L42" s="20">
        <f>ДЕТАЛИЗАЦИЯ!AD42</f>
        <v>0</v>
      </c>
      <c r="M42" s="19">
        <f>ДЕТАЛИЗАЦИЯ!AK42</f>
        <v>0</v>
      </c>
      <c r="N42" s="20">
        <f>ДЕТАЛИЗАЦИЯ!AL42</f>
        <v>0</v>
      </c>
      <c r="O42" s="2"/>
    </row>
    <row r="43" spans="1:15" ht="14.25" customHeight="1" thickBot="1">
      <c r="A43" s="203"/>
      <c r="B43" s="211"/>
      <c r="C43" s="207" t="s">
        <v>27</v>
      </c>
      <c r="D43" s="208"/>
      <c r="E43" s="12">
        <f>ДЕТАЛИЗАЦИЯ!E43</f>
        <v>464400</v>
      </c>
      <c r="F43" s="13">
        <f>ДЕТАЛИЗАЦИЯ!F43</f>
        <v>0</v>
      </c>
      <c r="G43" s="21">
        <f>ДЕТАЛИЗАЦИЯ!M43</f>
        <v>116800</v>
      </c>
      <c r="H43" s="22">
        <f>ДЕТАЛИЗАЦИЯ!N43</f>
        <v>0</v>
      </c>
      <c r="I43" s="21">
        <f>ДЕТАЛИЗАЦИЯ!U43</f>
        <v>116800</v>
      </c>
      <c r="J43" s="22">
        <f>ДЕТАЛИЗАЦИЯ!V43</f>
        <v>0</v>
      </c>
      <c r="K43" s="21">
        <f>ДЕТАЛИЗАЦИЯ!AC43</f>
        <v>114000</v>
      </c>
      <c r="L43" s="22">
        <f>ДЕТАЛИЗАЦИЯ!AD43</f>
        <v>0</v>
      </c>
      <c r="M43" s="21">
        <f>ДЕТАЛИЗАЦИЯ!AK43</f>
        <v>116800</v>
      </c>
      <c r="N43" s="22">
        <f>ДЕТАЛИЗАЦИЯ!AL43</f>
        <v>0</v>
      </c>
      <c r="O43" s="2"/>
    </row>
    <row r="44" spans="1:15" ht="14.25" customHeight="1" thickTop="1">
      <c r="A44" s="201">
        <v>225</v>
      </c>
      <c r="B44" s="209" t="s">
        <v>7</v>
      </c>
      <c r="C44" s="26" t="str">
        <f>ДЕТАЛИЗАЦИЯ!C44</f>
        <v>поверка монометров</v>
      </c>
      <c r="D44" s="27" t="str">
        <f>ДЕТАЛИЗАЦИЯ!D44</f>
        <v>3шт*700р</v>
      </c>
      <c r="E44" s="10">
        <f>ДЕТАЛИЗАЦИЯ!E44</f>
        <v>2100</v>
      </c>
      <c r="F44" s="8">
        <f>ДЕТАЛИЗАЦИЯ!F44</f>
        <v>0</v>
      </c>
      <c r="G44" s="17">
        <f>ДЕТАЛИЗАЦИЯ!M44</f>
        <v>0</v>
      </c>
      <c r="H44" s="18">
        <f>ДЕТАЛИЗАЦИЯ!N44</f>
        <v>0</v>
      </c>
      <c r="I44" s="17">
        <f>ДЕТАЛИЗАЦИЯ!U44</f>
        <v>2100</v>
      </c>
      <c r="J44" s="18">
        <f>ДЕТАЛИЗАЦИЯ!V44</f>
        <v>0</v>
      </c>
      <c r="K44" s="17">
        <f>ДЕТАЛИЗАЦИЯ!AC44</f>
        <v>0</v>
      </c>
      <c r="L44" s="18">
        <f>ДЕТАЛИЗАЦИЯ!AD44</f>
        <v>0</v>
      </c>
      <c r="M44" s="17">
        <f>ДЕТАЛИЗАЦИЯ!AK44</f>
        <v>0</v>
      </c>
      <c r="N44" s="18">
        <f>ДЕТАЛИЗАЦИЯ!AL44</f>
        <v>0</v>
      </c>
      <c r="O44" s="2"/>
    </row>
    <row r="45" spans="1:15" ht="14.25" customHeight="1">
      <c r="A45" s="202"/>
      <c r="B45" s="210"/>
      <c r="C45" s="28" t="str">
        <f>ДЕТАЛИЗАЦИЯ!C45</f>
        <v>Заправка огнетушителей</v>
      </c>
      <c r="D45" s="29" t="str">
        <f>ДЕТАЛИЗАЦИЯ!D45</f>
        <v>10шт*700р=7000 р</v>
      </c>
      <c r="E45" s="11">
        <f>ДЕТАЛИЗАЦИЯ!E45</f>
        <v>7000</v>
      </c>
      <c r="F45" s="9">
        <f>ДЕТАЛИЗАЦИЯ!F45</f>
        <v>0</v>
      </c>
      <c r="G45" s="19">
        <f>ДЕТАЛИЗАЦИЯ!M45</f>
        <v>0</v>
      </c>
      <c r="H45" s="20">
        <f>ДЕТАЛИЗАЦИЯ!N45</f>
        <v>0</v>
      </c>
      <c r="I45" s="19">
        <f>ДЕТАЛИЗАЦИЯ!U45</f>
        <v>7000</v>
      </c>
      <c r="J45" s="20">
        <f>ДЕТАЛИЗАЦИЯ!V45</f>
        <v>0</v>
      </c>
      <c r="K45" s="19">
        <f>ДЕТАЛИЗАЦИЯ!AC45</f>
        <v>0</v>
      </c>
      <c r="L45" s="20">
        <f>ДЕТАЛИЗАЦИЯ!AD45</f>
        <v>0</v>
      </c>
      <c r="M45" s="19">
        <f>ДЕТАЛИЗАЦИЯ!AK45</f>
        <v>0</v>
      </c>
      <c r="N45" s="20">
        <f>ДЕТАЛИЗАЦИЯ!AL45</f>
        <v>0</v>
      </c>
      <c r="O45" s="2"/>
    </row>
    <row r="46" spans="1:15" ht="14.25" customHeight="1">
      <c r="A46" s="202"/>
      <c r="B46" s="210"/>
      <c r="C46" s="28" t="str">
        <f>ДЕТАЛИЗАЦИЯ!C46</f>
        <v>Техническое обслуживание электросетей</v>
      </c>
      <c r="D46" s="29">
        <f>ДЕТАЛИЗАЦИЯ!D46</f>
        <v>0</v>
      </c>
      <c r="E46" s="11">
        <f>ДЕТАЛИЗАЦИЯ!E46</f>
        <v>9000</v>
      </c>
      <c r="F46" s="9">
        <f>ДЕТАЛИЗАЦИЯ!F46</f>
        <v>0</v>
      </c>
      <c r="G46" s="19">
        <f>ДЕТАЛИЗАЦИЯ!M46</f>
        <v>3000</v>
      </c>
      <c r="H46" s="20">
        <f>ДЕТАЛИЗАЦИЯ!N46</f>
        <v>0</v>
      </c>
      <c r="I46" s="19">
        <f>ДЕТАЛИЗАЦИЯ!U46</f>
        <v>0</v>
      </c>
      <c r="J46" s="20">
        <f>ДЕТАЛИЗАЦИЯ!V46</f>
        <v>0</v>
      </c>
      <c r="K46" s="19">
        <f>ДЕТАЛИЗАЦИЯ!AC46</f>
        <v>3000</v>
      </c>
      <c r="L46" s="20">
        <f>ДЕТАЛИЗАЦИЯ!AD46</f>
        <v>0</v>
      </c>
      <c r="M46" s="19">
        <f>ДЕТАЛИЗАЦИЯ!AK46</f>
        <v>3000</v>
      </c>
      <c r="N46" s="20">
        <f>ДЕТАЛИЗАЦИЯ!AL46</f>
        <v>0</v>
      </c>
      <c r="O46" s="2"/>
    </row>
    <row r="47" spans="1:15" ht="14.25" customHeight="1">
      <c r="A47" s="202"/>
      <c r="B47" s="210"/>
      <c r="C47" s="28" t="str">
        <f>ДЕТАЛИЗАЦИЯ!C47</f>
        <v>ТБО</v>
      </c>
      <c r="D47" s="29" t="str">
        <f>ДЕТАЛИЗАЦИЯ!D47</f>
        <v>2*500=1000р</v>
      </c>
      <c r="E47" s="11">
        <f>ДЕТАЛИЗАЦИЯ!E47</f>
        <v>1000</v>
      </c>
      <c r="F47" s="9">
        <f>ДЕТАЛИЗАЦИЯ!F47</f>
        <v>0</v>
      </c>
      <c r="G47" s="19">
        <f>ДЕТАЛИЗАЦИЯ!M47</f>
        <v>1000</v>
      </c>
      <c r="H47" s="20">
        <f>ДЕТАЛИЗАЦИЯ!N47</f>
        <v>0</v>
      </c>
      <c r="I47" s="19">
        <f>ДЕТАЛИЗАЦИЯ!U47</f>
        <v>0</v>
      </c>
      <c r="J47" s="20">
        <f>ДЕТАЛИЗАЦИЯ!V47</f>
        <v>0</v>
      </c>
      <c r="K47" s="19">
        <f>ДЕТАЛИЗАЦИЯ!AC47</f>
        <v>0</v>
      </c>
      <c r="L47" s="20">
        <f>ДЕТАЛИЗАЦИЯ!AD47</f>
        <v>0</v>
      </c>
      <c r="M47" s="19">
        <f>ДЕТАЛИЗАЦИЯ!AK47</f>
        <v>0</v>
      </c>
      <c r="N47" s="20">
        <f>ДЕТАЛИЗАЦИЯ!AL47</f>
        <v>0</v>
      </c>
      <c r="O47" s="2"/>
    </row>
    <row r="48" spans="1:15" ht="14.25" customHeight="1">
      <c r="A48" s="202"/>
      <c r="B48" s="210"/>
      <c r="C48" s="28" t="str">
        <f>ДЕТАЛИЗАЦИЯ!C48</f>
        <v>Обслуживание пожарной сигнализации</v>
      </c>
      <c r="D48" s="29" t="str">
        <f>ДЕТАЛИЗАЦИЯ!D48</f>
        <v>12 мес*3000р</v>
      </c>
      <c r="E48" s="11">
        <f>ДЕТАЛИЗАЦИЯ!E48</f>
        <v>36000</v>
      </c>
      <c r="F48" s="9">
        <f>ДЕТАЛИЗАЦИЯ!F48</f>
        <v>0</v>
      </c>
      <c r="G48" s="19">
        <f>ДЕТАЛИЗАЦИЯ!M48</f>
        <v>9000</v>
      </c>
      <c r="H48" s="20">
        <f>ДЕТАЛИЗАЦИЯ!N48</f>
        <v>0</v>
      </c>
      <c r="I48" s="19">
        <f>ДЕТАЛИЗАЦИЯ!U48</f>
        <v>9000</v>
      </c>
      <c r="J48" s="20">
        <f>ДЕТАЛИЗАЦИЯ!V48</f>
        <v>0</v>
      </c>
      <c r="K48" s="19">
        <f>ДЕТАЛИЗАЦИЯ!AC48</f>
        <v>9000</v>
      </c>
      <c r="L48" s="20">
        <f>ДЕТАЛИЗАЦИЯ!AD48</f>
        <v>0</v>
      </c>
      <c r="M48" s="19">
        <f>ДЕТАЛИЗАЦИЯ!AK48</f>
        <v>9000</v>
      </c>
      <c r="N48" s="20">
        <f>ДЕТАЛИЗАЦИЯ!AL48</f>
        <v>0</v>
      </c>
      <c r="O48" s="2"/>
    </row>
    <row r="49" spans="1:15" ht="14.25" customHeight="1">
      <c r="A49" s="202"/>
      <c r="B49" s="210"/>
      <c r="C49" s="28" t="str">
        <f>ДЕТАЛИЗАЦИЯ!C49</f>
        <v>Дезинсекция, дератизация</v>
      </c>
      <c r="D49" s="29" t="str">
        <f>ДЕТАЛИЗАЦИЯ!D49</f>
        <v>12 мес*3769,31 р</v>
      </c>
      <c r="E49" s="11">
        <f>ДЕТАЛИЗАЦИЯ!E49</f>
        <v>45231.68</v>
      </c>
      <c r="F49" s="9">
        <f>ДЕТАЛИЗАЦИЯ!F49</f>
        <v>0</v>
      </c>
      <c r="G49" s="19">
        <f>ДЕТАЛИЗАЦИЯ!M49</f>
        <v>11307.93</v>
      </c>
      <c r="H49" s="20">
        <f>ДЕТАЛИЗАЦИЯ!N49</f>
        <v>0</v>
      </c>
      <c r="I49" s="19">
        <f>ДЕТАЛИЗАЦИЯ!U49</f>
        <v>11307.93</v>
      </c>
      <c r="J49" s="20">
        <f>ДЕТАЛИЗАЦИЯ!V49</f>
        <v>0</v>
      </c>
      <c r="K49" s="19">
        <f>ДЕТАЛИЗАЦИЯ!AC49</f>
        <v>11307.93</v>
      </c>
      <c r="L49" s="20">
        <f>ДЕТАЛИЗАЦИЯ!AD49</f>
        <v>0</v>
      </c>
      <c r="M49" s="19">
        <f>ДЕТАЛИЗАЦИЯ!AK49</f>
        <v>11307.89</v>
      </c>
      <c r="N49" s="20">
        <f>ДЕТАЛИЗАЦИЯ!AL49</f>
        <v>0</v>
      </c>
      <c r="O49" s="2"/>
    </row>
    <row r="50" spans="1:15" ht="12.75">
      <c r="A50" s="202"/>
      <c r="B50" s="210"/>
      <c r="C50" s="28" t="str">
        <f>ДЕТАЛИЗАЦИЯ!C50</f>
        <v>ремонт холодильника </v>
      </c>
      <c r="D50" s="29" t="str">
        <f>ДЕТАЛИЗАЦИЯ!D50</f>
        <v>1шт*2000 р</v>
      </c>
      <c r="E50" s="11">
        <f>ДЕТАЛИЗАЦИЯ!E50</f>
        <v>2000</v>
      </c>
      <c r="F50" s="9">
        <f>ДЕТАЛИЗАЦИЯ!F50</f>
        <v>0</v>
      </c>
      <c r="G50" s="19">
        <f>ДЕТАЛИЗАЦИЯ!M50</f>
        <v>0</v>
      </c>
      <c r="H50" s="20">
        <f>ДЕТАЛИЗАЦИЯ!N50</f>
        <v>0</v>
      </c>
      <c r="I50" s="19">
        <f>ДЕТАЛИЗАЦИЯ!U50</f>
        <v>2000</v>
      </c>
      <c r="J50" s="20">
        <f>ДЕТАЛИЗАЦИЯ!V50</f>
        <v>0</v>
      </c>
      <c r="K50" s="19">
        <f>ДЕТАЛИЗАЦИЯ!AC50</f>
        <v>0</v>
      </c>
      <c r="L50" s="20">
        <f>ДЕТАЛИЗАЦИЯ!AD50</f>
        <v>0</v>
      </c>
      <c r="M50" s="19">
        <f>ДЕТАЛИЗАЦИЯ!AK50</f>
        <v>0</v>
      </c>
      <c r="N50" s="20">
        <f>ДЕТАЛИЗАЦИЯ!AL50</f>
        <v>0</v>
      </c>
      <c r="O50" s="2"/>
    </row>
    <row r="51" spans="1:15" ht="12.75">
      <c r="A51" s="202"/>
      <c r="B51" s="210"/>
      <c r="C51" s="28">
        <f>ДЕТАЛИЗАЦИЯ!C51</f>
        <v>0</v>
      </c>
      <c r="D51" s="29">
        <f>ДЕТАЛИЗАЦИЯ!D51</f>
        <v>0</v>
      </c>
      <c r="E51" s="11">
        <f>ДЕТАЛИЗАЦИЯ!E51</f>
        <v>0</v>
      </c>
      <c r="F51" s="9">
        <f>ДЕТАЛИЗАЦИЯ!F51</f>
        <v>0</v>
      </c>
      <c r="G51" s="19">
        <f>ДЕТАЛИЗАЦИЯ!M51</f>
        <v>0</v>
      </c>
      <c r="H51" s="20">
        <f>ДЕТАЛИЗАЦИЯ!N51</f>
        <v>0</v>
      </c>
      <c r="I51" s="19">
        <f>ДЕТАЛИЗАЦИЯ!U51</f>
        <v>0</v>
      </c>
      <c r="J51" s="20">
        <f>ДЕТАЛИЗАЦИЯ!V51</f>
        <v>0</v>
      </c>
      <c r="K51" s="19">
        <f>ДЕТАЛИЗАЦИЯ!AC51</f>
        <v>0</v>
      </c>
      <c r="L51" s="20">
        <f>ДЕТАЛИЗАЦИЯ!AD51</f>
        <v>0</v>
      </c>
      <c r="M51" s="19">
        <f>ДЕТАЛИЗАЦИЯ!AK51</f>
        <v>0</v>
      </c>
      <c r="N51" s="20">
        <f>ДЕТАЛИЗАЦИЯ!AL51</f>
        <v>0</v>
      </c>
      <c r="O51" s="2"/>
    </row>
    <row r="52" spans="1:15" ht="12.75">
      <c r="A52" s="202"/>
      <c r="B52" s="210"/>
      <c r="C52" s="28">
        <f>ДЕТАЛИЗАЦИЯ!C52</f>
        <v>0</v>
      </c>
      <c r="D52" s="29">
        <f>ДЕТАЛИЗАЦИЯ!D52</f>
        <v>0</v>
      </c>
      <c r="E52" s="11">
        <f>ДЕТАЛИЗАЦИЯ!E52</f>
        <v>0</v>
      </c>
      <c r="F52" s="9">
        <f>ДЕТАЛИЗАЦИЯ!F52</f>
        <v>0</v>
      </c>
      <c r="G52" s="19">
        <f>ДЕТАЛИЗАЦИЯ!M52</f>
        <v>0</v>
      </c>
      <c r="H52" s="20">
        <f>ДЕТАЛИЗАЦИЯ!N52</f>
        <v>0</v>
      </c>
      <c r="I52" s="19">
        <f>ДЕТАЛИЗАЦИЯ!U52</f>
        <v>0</v>
      </c>
      <c r="J52" s="20">
        <f>ДЕТАЛИЗАЦИЯ!V52</f>
        <v>0</v>
      </c>
      <c r="K52" s="19">
        <f>ДЕТАЛИЗАЦИЯ!AC52</f>
        <v>0</v>
      </c>
      <c r="L52" s="20">
        <f>ДЕТАЛИЗАЦИЯ!AD52</f>
        <v>0</v>
      </c>
      <c r="M52" s="19">
        <f>ДЕТАЛИЗАЦИЯ!AK52</f>
        <v>0</v>
      </c>
      <c r="N52" s="20">
        <f>ДЕТАЛИЗАЦИЯ!AL52</f>
        <v>0</v>
      </c>
      <c r="O52" s="2"/>
    </row>
    <row r="53" spans="1:15" ht="14.25" customHeight="1">
      <c r="A53" s="202"/>
      <c r="B53" s="210"/>
      <c r="C53" s="28">
        <f>ДЕТАЛИЗАЦИЯ!C53</f>
        <v>0</v>
      </c>
      <c r="D53" s="29">
        <f>ДЕТАЛИЗАЦИЯ!D53</f>
        <v>0</v>
      </c>
      <c r="E53" s="11">
        <f>ДЕТАЛИЗАЦИЯ!E53</f>
        <v>0</v>
      </c>
      <c r="F53" s="9">
        <f>ДЕТАЛИЗАЦИЯ!F53</f>
        <v>0</v>
      </c>
      <c r="G53" s="19">
        <f>ДЕТАЛИЗАЦИЯ!M53</f>
        <v>0</v>
      </c>
      <c r="H53" s="20">
        <f>ДЕТАЛИЗАЦИЯ!N53</f>
        <v>0</v>
      </c>
      <c r="I53" s="19">
        <f>ДЕТАЛИЗАЦИЯ!U53</f>
        <v>0</v>
      </c>
      <c r="J53" s="20">
        <f>ДЕТАЛИЗАЦИЯ!V53</f>
        <v>0</v>
      </c>
      <c r="K53" s="19">
        <f>ДЕТАЛИЗАЦИЯ!AC53</f>
        <v>0</v>
      </c>
      <c r="L53" s="20">
        <f>ДЕТАЛИЗАЦИЯ!AD53</f>
        <v>0</v>
      </c>
      <c r="M53" s="19">
        <f>ДЕТАЛИЗАЦИЯ!AK53</f>
        <v>0</v>
      </c>
      <c r="N53" s="20">
        <f>ДЕТАЛИЗАЦИЯ!AL53</f>
        <v>0</v>
      </c>
      <c r="O53" s="2"/>
    </row>
    <row r="54" spans="1:15" ht="12.75">
      <c r="A54" s="202"/>
      <c r="B54" s="210"/>
      <c r="C54" s="28">
        <f>ДЕТАЛИЗАЦИЯ!C54</f>
        <v>0</v>
      </c>
      <c r="D54" s="29">
        <f>ДЕТАЛИЗАЦИЯ!D54</f>
        <v>0</v>
      </c>
      <c r="E54" s="11">
        <f>ДЕТАЛИЗАЦИЯ!E54</f>
        <v>0</v>
      </c>
      <c r="F54" s="9">
        <f>ДЕТАЛИЗАЦИЯ!F54</f>
        <v>0</v>
      </c>
      <c r="G54" s="19">
        <f>ДЕТАЛИЗАЦИЯ!M54</f>
        <v>0</v>
      </c>
      <c r="H54" s="20">
        <f>ДЕТАЛИЗАЦИЯ!N54</f>
        <v>0</v>
      </c>
      <c r="I54" s="19">
        <f>ДЕТАЛИЗАЦИЯ!U54</f>
        <v>0</v>
      </c>
      <c r="J54" s="20">
        <f>ДЕТАЛИЗАЦИЯ!V54</f>
        <v>0</v>
      </c>
      <c r="K54" s="19">
        <f>ДЕТАЛИЗАЦИЯ!AC54</f>
        <v>0</v>
      </c>
      <c r="L54" s="20">
        <f>ДЕТАЛИЗАЦИЯ!AD54</f>
        <v>0</v>
      </c>
      <c r="M54" s="19">
        <f>ДЕТАЛИЗАЦИЯ!AK54</f>
        <v>0</v>
      </c>
      <c r="N54" s="20">
        <f>ДЕТАЛИЗАЦИЯ!AL54</f>
        <v>0</v>
      </c>
      <c r="O54" s="2"/>
    </row>
    <row r="55" spans="1:15" ht="12.75">
      <c r="A55" s="202"/>
      <c r="B55" s="210"/>
      <c r="C55" s="28">
        <f>ДЕТАЛИЗАЦИЯ!C55</f>
        <v>0</v>
      </c>
      <c r="D55" s="29">
        <f>ДЕТАЛИЗАЦИЯ!D55</f>
        <v>0</v>
      </c>
      <c r="E55" s="11">
        <f>ДЕТАЛИЗАЦИЯ!E55</f>
        <v>0</v>
      </c>
      <c r="F55" s="9">
        <f>ДЕТАЛИЗАЦИЯ!F55</f>
        <v>0</v>
      </c>
      <c r="G55" s="19">
        <f>ДЕТАЛИЗАЦИЯ!M55</f>
        <v>0</v>
      </c>
      <c r="H55" s="20">
        <f>ДЕТАЛИЗАЦИЯ!N55</f>
        <v>0</v>
      </c>
      <c r="I55" s="19">
        <f>ДЕТАЛИЗАЦИЯ!U55</f>
        <v>0</v>
      </c>
      <c r="J55" s="20">
        <f>ДЕТАЛИЗАЦИЯ!V55</f>
        <v>0</v>
      </c>
      <c r="K55" s="19">
        <f>ДЕТАЛИЗАЦИЯ!AC55</f>
        <v>0</v>
      </c>
      <c r="L55" s="20">
        <f>ДЕТАЛИЗАЦИЯ!AD55</f>
        <v>0</v>
      </c>
      <c r="M55" s="19">
        <f>ДЕТАЛИЗАЦИЯ!AK55</f>
        <v>0</v>
      </c>
      <c r="N55" s="20">
        <f>ДЕТАЛИЗАЦИЯ!AL55</f>
        <v>0</v>
      </c>
      <c r="O55" s="2"/>
    </row>
    <row r="56" spans="1:15" ht="12.75">
      <c r="A56" s="202"/>
      <c r="B56" s="210"/>
      <c r="C56" s="28">
        <f>ДЕТАЛИЗАЦИЯ!C56</f>
        <v>0</v>
      </c>
      <c r="D56" s="29">
        <f>ДЕТАЛИЗАЦИЯ!D56</f>
        <v>0</v>
      </c>
      <c r="E56" s="11">
        <f>ДЕТАЛИЗАЦИЯ!E56</f>
        <v>0</v>
      </c>
      <c r="F56" s="9">
        <f>ДЕТАЛИЗАЦИЯ!F56</f>
        <v>0</v>
      </c>
      <c r="G56" s="19">
        <f>ДЕТАЛИЗАЦИЯ!M56</f>
        <v>0</v>
      </c>
      <c r="H56" s="20">
        <f>ДЕТАЛИЗАЦИЯ!N56</f>
        <v>0</v>
      </c>
      <c r="I56" s="19">
        <f>ДЕТАЛИЗАЦИЯ!U56</f>
        <v>0</v>
      </c>
      <c r="J56" s="20">
        <f>ДЕТАЛИЗАЦИЯ!V56</f>
        <v>0</v>
      </c>
      <c r="K56" s="19">
        <f>ДЕТАЛИЗАЦИЯ!AC56</f>
        <v>0</v>
      </c>
      <c r="L56" s="20">
        <f>ДЕТАЛИЗАЦИЯ!AD56</f>
        <v>0</v>
      </c>
      <c r="M56" s="19">
        <f>ДЕТАЛИЗАЦИЯ!AK56</f>
        <v>0</v>
      </c>
      <c r="N56" s="20">
        <f>ДЕТАЛИЗАЦИЯ!AL56</f>
        <v>0</v>
      </c>
      <c r="O56" s="2"/>
    </row>
    <row r="57" spans="1:15" ht="12.75">
      <c r="A57" s="202"/>
      <c r="B57" s="210"/>
      <c r="C57" s="28">
        <f>ДЕТАЛИЗАЦИЯ!C57</f>
        <v>0</v>
      </c>
      <c r="D57" s="29">
        <f>ДЕТАЛИЗАЦИЯ!D57</f>
        <v>0</v>
      </c>
      <c r="E57" s="11">
        <f>ДЕТАЛИЗАЦИЯ!E57</f>
        <v>0</v>
      </c>
      <c r="F57" s="9">
        <f>ДЕТАЛИЗАЦИЯ!F57</f>
        <v>0</v>
      </c>
      <c r="G57" s="19">
        <f>ДЕТАЛИЗАЦИЯ!M57</f>
        <v>0</v>
      </c>
      <c r="H57" s="20">
        <f>ДЕТАЛИЗАЦИЯ!N57</f>
        <v>0</v>
      </c>
      <c r="I57" s="19">
        <f>ДЕТАЛИЗАЦИЯ!U57</f>
        <v>0</v>
      </c>
      <c r="J57" s="20">
        <f>ДЕТАЛИЗАЦИЯ!V57</f>
        <v>0</v>
      </c>
      <c r="K57" s="19">
        <f>ДЕТАЛИЗАЦИЯ!AC57</f>
        <v>0</v>
      </c>
      <c r="L57" s="20">
        <f>ДЕТАЛИЗАЦИЯ!AD57</f>
        <v>0</v>
      </c>
      <c r="M57" s="19">
        <f>ДЕТАЛИЗАЦИЯ!AK57</f>
        <v>0</v>
      </c>
      <c r="N57" s="20">
        <f>ДЕТАЛИЗАЦИЯ!AL57</f>
        <v>0</v>
      </c>
      <c r="O57" s="2"/>
    </row>
    <row r="58" spans="1:15" ht="12.75">
      <c r="A58" s="202"/>
      <c r="B58" s="210"/>
      <c r="C58" s="28">
        <f>ДЕТАЛИЗАЦИЯ!C58</f>
        <v>0</v>
      </c>
      <c r="D58" s="29">
        <f>ДЕТАЛИЗАЦИЯ!D58</f>
        <v>0</v>
      </c>
      <c r="E58" s="11">
        <f>ДЕТАЛИЗАЦИЯ!E58</f>
        <v>0</v>
      </c>
      <c r="F58" s="9">
        <f>ДЕТАЛИЗАЦИЯ!F58</f>
        <v>0</v>
      </c>
      <c r="G58" s="19">
        <f>ДЕТАЛИЗАЦИЯ!M58</f>
        <v>0</v>
      </c>
      <c r="H58" s="20">
        <f>ДЕТАЛИЗАЦИЯ!N58</f>
        <v>0</v>
      </c>
      <c r="I58" s="19">
        <f>ДЕТАЛИЗАЦИЯ!U58</f>
        <v>0</v>
      </c>
      <c r="J58" s="20">
        <f>ДЕТАЛИЗАЦИЯ!V58</f>
        <v>0</v>
      </c>
      <c r="K58" s="19">
        <f>ДЕТАЛИЗАЦИЯ!AC58</f>
        <v>0</v>
      </c>
      <c r="L58" s="20">
        <f>ДЕТАЛИЗАЦИЯ!AD58</f>
        <v>0</v>
      </c>
      <c r="M58" s="19">
        <f>ДЕТАЛИЗАЦИЯ!AK58</f>
        <v>0</v>
      </c>
      <c r="N58" s="20">
        <f>ДЕТАЛИЗАЦИЯ!AL58</f>
        <v>0</v>
      </c>
      <c r="O58" s="2"/>
    </row>
    <row r="59" spans="1:15" ht="12.75">
      <c r="A59" s="202"/>
      <c r="B59" s="210"/>
      <c r="C59" s="28">
        <f>ДЕТАЛИЗАЦИЯ!C59</f>
        <v>0</v>
      </c>
      <c r="D59" s="29">
        <f>ДЕТАЛИЗАЦИЯ!D59</f>
        <v>0</v>
      </c>
      <c r="E59" s="11">
        <f>ДЕТАЛИЗАЦИЯ!E59</f>
        <v>0</v>
      </c>
      <c r="F59" s="9">
        <f>ДЕТАЛИЗАЦИЯ!F59</f>
        <v>0</v>
      </c>
      <c r="G59" s="19">
        <f>ДЕТАЛИЗАЦИЯ!M59</f>
        <v>0</v>
      </c>
      <c r="H59" s="20">
        <f>ДЕТАЛИЗАЦИЯ!N59</f>
        <v>0</v>
      </c>
      <c r="I59" s="19">
        <f>ДЕТАЛИЗАЦИЯ!U59</f>
        <v>0</v>
      </c>
      <c r="J59" s="20">
        <f>ДЕТАЛИЗАЦИЯ!V59</f>
        <v>0</v>
      </c>
      <c r="K59" s="19">
        <f>ДЕТАЛИЗАЦИЯ!AC59</f>
        <v>0</v>
      </c>
      <c r="L59" s="20">
        <f>ДЕТАЛИЗАЦИЯ!AD59</f>
        <v>0</v>
      </c>
      <c r="M59" s="19">
        <f>ДЕТАЛИЗАЦИЯ!AK59</f>
        <v>0</v>
      </c>
      <c r="N59" s="20">
        <f>ДЕТАЛИЗАЦИЯ!AL59</f>
        <v>0</v>
      </c>
      <c r="O59" s="2"/>
    </row>
    <row r="60" spans="1:15" ht="12.75">
      <c r="A60" s="202"/>
      <c r="B60" s="210"/>
      <c r="C60" s="28">
        <f>ДЕТАЛИЗАЦИЯ!C60</f>
        <v>0</v>
      </c>
      <c r="D60" s="29">
        <f>ДЕТАЛИЗАЦИЯ!D60</f>
        <v>0</v>
      </c>
      <c r="E60" s="11">
        <f>ДЕТАЛИЗАЦИЯ!E60</f>
        <v>0</v>
      </c>
      <c r="F60" s="9">
        <f>ДЕТАЛИЗАЦИЯ!F60</f>
        <v>0</v>
      </c>
      <c r="G60" s="19">
        <f>ДЕТАЛИЗАЦИЯ!M60</f>
        <v>0</v>
      </c>
      <c r="H60" s="20">
        <f>ДЕТАЛИЗАЦИЯ!N60</f>
        <v>0</v>
      </c>
      <c r="I60" s="19">
        <f>ДЕТАЛИЗАЦИЯ!U60</f>
        <v>0</v>
      </c>
      <c r="J60" s="20">
        <f>ДЕТАЛИЗАЦИЯ!V60</f>
        <v>0</v>
      </c>
      <c r="K60" s="19">
        <f>ДЕТАЛИЗАЦИЯ!AC60</f>
        <v>0</v>
      </c>
      <c r="L60" s="20">
        <f>ДЕТАЛИЗАЦИЯ!AD60</f>
        <v>0</v>
      </c>
      <c r="M60" s="19">
        <f>ДЕТАЛИЗАЦИЯ!AK60</f>
        <v>0</v>
      </c>
      <c r="N60" s="20">
        <f>ДЕТАЛИЗАЦИЯ!AL60</f>
        <v>0</v>
      </c>
      <c r="O60" s="2"/>
    </row>
    <row r="61" spans="1:15" ht="12.75">
      <c r="A61" s="202"/>
      <c r="B61" s="210"/>
      <c r="C61" s="28">
        <f>ДЕТАЛИЗАЦИЯ!C61</f>
        <v>0</v>
      </c>
      <c r="D61" s="29">
        <f>ДЕТАЛИЗАЦИЯ!D61</f>
        <v>0</v>
      </c>
      <c r="E61" s="11">
        <f>ДЕТАЛИЗАЦИЯ!E61</f>
        <v>0</v>
      </c>
      <c r="F61" s="9">
        <f>ДЕТАЛИЗАЦИЯ!F61</f>
        <v>0</v>
      </c>
      <c r="G61" s="19">
        <f>ДЕТАЛИЗАЦИЯ!M61</f>
        <v>0</v>
      </c>
      <c r="H61" s="20">
        <f>ДЕТАЛИЗАЦИЯ!N61</f>
        <v>0</v>
      </c>
      <c r="I61" s="19">
        <f>ДЕТАЛИЗАЦИЯ!U61</f>
        <v>0</v>
      </c>
      <c r="J61" s="20">
        <f>ДЕТАЛИЗАЦИЯ!V61</f>
        <v>0</v>
      </c>
      <c r="K61" s="19">
        <f>ДЕТАЛИЗАЦИЯ!AC61</f>
        <v>0</v>
      </c>
      <c r="L61" s="20">
        <f>ДЕТАЛИЗАЦИЯ!AD61</f>
        <v>0</v>
      </c>
      <c r="M61" s="19">
        <f>ДЕТАЛИЗАЦИЯ!AK61</f>
        <v>0</v>
      </c>
      <c r="N61" s="20">
        <f>ДЕТАЛИЗАЦИЯ!AL61</f>
        <v>0</v>
      </c>
      <c r="O61" s="2"/>
    </row>
    <row r="62" spans="1:15" ht="12.75">
      <c r="A62" s="202"/>
      <c r="B62" s="210"/>
      <c r="C62" s="28">
        <f>ДЕТАЛИЗАЦИЯ!C62</f>
        <v>0</v>
      </c>
      <c r="D62" s="29">
        <f>ДЕТАЛИЗАЦИЯ!D62</f>
        <v>0</v>
      </c>
      <c r="E62" s="11">
        <f>ДЕТАЛИЗАЦИЯ!E62</f>
        <v>0</v>
      </c>
      <c r="F62" s="9">
        <f>ДЕТАЛИЗАЦИЯ!F62</f>
        <v>0</v>
      </c>
      <c r="G62" s="19">
        <f>ДЕТАЛИЗАЦИЯ!M62</f>
        <v>0</v>
      </c>
      <c r="H62" s="20">
        <f>ДЕТАЛИЗАЦИЯ!N62</f>
        <v>0</v>
      </c>
      <c r="I62" s="19">
        <f>ДЕТАЛИЗАЦИЯ!U62</f>
        <v>0</v>
      </c>
      <c r="J62" s="20">
        <f>ДЕТАЛИЗАЦИЯ!V62</f>
        <v>0</v>
      </c>
      <c r="K62" s="19">
        <f>ДЕТАЛИЗАЦИЯ!AC62</f>
        <v>0</v>
      </c>
      <c r="L62" s="20">
        <f>ДЕТАЛИЗАЦИЯ!AD62</f>
        <v>0</v>
      </c>
      <c r="M62" s="19">
        <f>ДЕТАЛИЗАЦИЯ!AK62</f>
        <v>0</v>
      </c>
      <c r="N62" s="20">
        <f>ДЕТАЛИЗАЦИЯ!AL62</f>
        <v>0</v>
      </c>
      <c r="O62" s="2"/>
    </row>
    <row r="63" spans="1:15" ht="12.75">
      <c r="A63" s="202"/>
      <c r="B63" s="210"/>
      <c r="C63" s="28">
        <f>ДЕТАЛИЗАЦИЯ!C63</f>
        <v>0</v>
      </c>
      <c r="D63" s="29">
        <f>ДЕТАЛИЗАЦИЯ!D63</f>
        <v>0</v>
      </c>
      <c r="E63" s="11">
        <f>ДЕТАЛИЗАЦИЯ!E63</f>
        <v>0</v>
      </c>
      <c r="F63" s="9">
        <f>ДЕТАЛИЗАЦИЯ!F63</f>
        <v>0</v>
      </c>
      <c r="G63" s="19">
        <f>ДЕТАЛИЗАЦИЯ!M63</f>
        <v>0</v>
      </c>
      <c r="H63" s="20">
        <f>ДЕТАЛИЗАЦИЯ!N63</f>
        <v>0</v>
      </c>
      <c r="I63" s="19">
        <f>ДЕТАЛИЗАЦИЯ!U63</f>
        <v>0</v>
      </c>
      <c r="J63" s="20">
        <f>ДЕТАЛИЗАЦИЯ!V63</f>
        <v>0</v>
      </c>
      <c r="K63" s="19">
        <f>ДЕТАЛИЗАЦИЯ!AC63</f>
        <v>0</v>
      </c>
      <c r="L63" s="20">
        <f>ДЕТАЛИЗАЦИЯ!AD63</f>
        <v>0</v>
      </c>
      <c r="M63" s="19">
        <f>ДЕТАЛИЗАЦИЯ!AK63</f>
        <v>0</v>
      </c>
      <c r="N63" s="20">
        <f>ДЕТАЛИЗАЦИЯ!AL63</f>
        <v>0</v>
      </c>
      <c r="O63" s="2"/>
    </row>
    <row r="64" spans="1:15" ht="13.5" thickBot="1">
      <c r="A64" s="203"/>
      <c r="B64" s="211"/>
      <c r="C64" s="207" t="s">
        <v>27</v>
      </c>
      <c r="D64" s="208"/>
      <c r="E64" s="12">
        <f>ДЕТАЛИЗАЦИЯ!E64</f>
        <v>102331.68</v>
      </c>
      <c r="F64" s="13">
        <f>ДЕТАЛИЗАЦИЯ!F64</f>
        <v>0</v>
      </c>
      <c r="G64" s="21">
        <f>ДЕТАЛИЗАЦИЯ!M64</f>
        <v>24307.93</v>
      </c>
      <c r="H64" s="22">
        <f>ДЕТАЛИЗАЦИЯ!N64</f>
        <v>0</v>
      </c>
      <c r="I64" s="21">
        <f>ДЕТАЛИЗАЦИЯ!U64</f>
        <v>31407.93</v>
      </c>
      <c r="J64" s="22">
        <f>ДЕТАЛИЗАЦИЯ!V64</f>
        <v>0</v>
      </c>
      <c r="K64" s="21">
        <f>ДЕТАЛИЗАЦИЯ!AC64</f>
        <v>23307.93</v>
      </c>
      <c r="L64" s="22">
        <f>ДЕТАЛИЗАЦИЯ!AD64</f>
        <v>0</v>
      </c>
      <c r="M64" s="21">
        <f>ДЕТАЛИЗАЦИЯ!AK64</f>
        <v>23307.89</v>
      </c>
      <c r="N64" s="22">
        <f>ДЕТАЛИЗАЦИЯ!AL64</f>
        <v>0</v>
      </c>
      <c r="O64" s="2"/>
    </row>
    <row r="65" spans="1:15" ht="13.5" thickTop="1">
      <c r="A65" s="201">
        <v>226</v>
      </c>
      <c r="B65" s="209" t="s">
        <v>8</v>
      </c>
      <c r="C65" s="26" t="str">
        <f>ДЕТАЛИЗАЦИЯ!C65</f>
        <v>Оплата услуг СЭС</v>
      </c>
      <c r="D65" s="27">
        <f>ДЕТАЛИЗАЦИЯ!D65</f>
        <v>0</v>
      </c>
      <c r="E65" s="10">
        <f>ДЕТАЛИЗАЦИЯ!E65</f>
        <v>40000</v>
      </c>
      <c r="F65" s="8">
        <f>ДЕТАЛИЗАЦИЯ!F65</f>
        <v>0</v>
      </c>
      <c r="G65" s="17">
        <f>ДЕТАЛИЗАЦИЯ!M65</f>
        <v>40000</v>
      </c>
      <c r="H65" s="18">
        <f>ДЕТАЛИЗАЦИЯ!N65</f>
        <v>0</v>
      </c>
      <c r="I65" s="17">
        <f>ДЕТАЛИЗАЦИЯ!U65</f>
        <v>0</v>
      </c>
      <c r="J65" s="18">
        <f>ДЕТАЛИЗАЦИЯ!V65</f>
        <v>0</v>
      </c>
      <c r="K65" s="17">
        <f>ДЕТАЛИЗАЦИЯ!AC65</f>
        <v>0</v>
      </c>
      <c r="L65" s="18">
        <f>ДЕТАЛИЗАЦИЯ!AD65</f>
        <v>0</v>
      </c>
      <c r="M65" s="17">
        <f>ДЕТАЛИЗАЦИЯ!AK65</f>
        <v>0</v>
      </c>
      <c r="N65" s="18">
        <f>ДЕТАЛИЗАЦИЯ!AL65</f>
        <v>0</v>
      </c>
      <c r="O65" s="2"/>
    </row>
    <row r="66" spans="1:15" ht="12.75">
      <c r="A66" s="202"/>
      <c r="B66" s="210"/>
      <c r="C66" s="28">
        <f>ДЕТАЛИЗАЦИЯ!C66</f>
        <v>0</v>
      </c>
      <c r="D66" s="29">
        <f>ДЕТАЛИЗАЦИЯ!D66</f>
        <v>0</v>
      </c>
      <c r="E66" s="11">
        <f>ДЕТАЛИЗАЦИЯ!E66</f>
        <v>0</v>
      </c>
      <c r="F66" s="9">
        <f>ДЕТАЛИЗАЦИЯ!F66</f>
        <v>0</v>
      </c>
      <c r="G66" s="19">
        <f>ДЕТАЛИЗАЦИЯ!M66</f>
        <v>0</v>
      </c>
      <c r="H66" s="20">
        <f>ДЕТАЛИЗАЦИЯ!N66</f>
        <v>0</v>
      </c>
      <c r="I66" s="19">
        <f>ДЕТАЛИЗАЦИЯ!U66</f>
        <v>0</v>
      </c>
      <c r="J66" s="20">
        <f>ДЕТАЛИЗАЦИЯ!V66</f>
        <v>0</v>
      </c>
      <c r="K66" s="19">
        <f>ДЕТАЛИЗАЦИЯ!AC66</f>
        <v>0</v>
      </c>
      <c r="L66" s="20">
        <f>ДЕТАЛИЗАЦИЯ!AD66</f>
        <v>0</v>
      </c>
      <c r="M66" s="19">
        <f>ДЕТАЛИЗАЦИЯ!AK66</f>
        <v>0</v>
      </c>
      <c r="N66" s="20">
        <f>ДЕТАЛИЗАЦИЯ!AL66</f>
        <v>0</v>
      </c>
      <c r="O66" s="2"/>
    </row>
    <row r="67" spans="1:15" ht="12.75">
      <c r="A67" s="202"/>
      <c r="B67" s="210"/>
      <c r="C67" s="28" t="str">
        <f>ДЕТАЛИЗАЦИЯ!C67</f>
        <v>Медосмотр</v>
      </c>
      <c r="D67" s="29" t="str">
        <f>ДЕТАЛИЗАЦИЯ!D67</f>
        <v>1 чел*2 раза*3000 р</v>
      </c>
      <c r="E67" s="11">
        <f>ДЕТАЛИЗАЦИЯ!E67</f>
        <v>6000</v>
      </c>
      <c r="F67" s="9">
        <f>ДЕТАЛИЗАЦИЯ!F67</f>
        <v>0</v>
      </c>
      <c r="G67" s="19">
        <f>ДЕТАЛИЗАЦИЯ!M67</f>
        <v>3000</v>
      </c>
      <c r="H67" s="20">
        <f>ДЕТАЛИЗАЦИЯ!N67</f>
        <v>0</v>
      </c>
      <c r="I67" s="19">
        <f>ДЕТАЛИЗАЦИЯ!U67</f>
        <v>0</v>
      </c>
      <c r="J67" s="20">
        <f>ДЕТАЛИЗАЦИЯ!V67</f>
        <v>0</v>
      </c>
      <c r="K67" s="19">
        <f>ДЕТАЛИЗАЦИЯ!AC67</f>
        <v>3000</v>
      </c>
      <c r="L67" s="20">
        <f>ДЕТАЛИЗАЦИЯ!AD67</f>
        <v>0</v>
      </c>
      <c r="M67" s="19">
        <f>ДЕТАЛИЗАЦИЯ!AK67</f>
        <v>0</v>
      </c>
      <c r="N67" s="20">
        <f>ДЕТАЛИЗАЦИЯ!AL67</f>
        <v>0</v>
      </c>
      <c r="O67" s="2"/>
    </row>
    <row r="68" spans="1:15" ht="12.75">
      <c r="A68" s="202"/>
      <c r="B68" s="210"/>
      <c r="C68" s="28">
        <f>ДЕТАЛИЗАЦИЯ!C68</f>
        <v>0</v>
      </c>
      <c r="D68" s="29">
        <f>ДЕТАЛИЗАЦИЯ!D68</f>
        <v>0</v>
      </c>
      <c r="E68" s="11">
        <f>ДЕТАЛИЗАЦИЯ!E68</f>
        <v>0</v>
      </c>
      <c r="F68" s="9">
        <f>ДЕТАЛИЗАЦИЯ!F68</f>
        <v>0</v>
      </c>
      <c r="G68" s="19">
        <f>ДЕТАЛИЗАЦИЯ!M68</f>
        <v>0</v>
      </c>
      <c r="H68" s="20">
        <f>ДЕТАЛИЗАЦИЯ!N68</f>
        <v>0</v>
      </c>
      <c r="I68" s="19">
        <f>ДЕТАЛИЗАЦИЯ!U68</f>
        <v>0</v>
      </c>
      <c r="J68" s="20">
        <f>ДЕТАЛИЗАЦИЯ!V68</f>
        <v>0</v>
      </c>
      <c r="K68" s="19">
        <f>ДЕТАЛИЗАЦИЯ!AC68</f>
        <v>0</v>
      </c>
      <c r="L68" s="20">
        <f>ДЕТАЛИЗАЦИЯ!AD68</f>
        <v>0</v>
      </c>
      <c r="M68" s="19">
        <f>ДЕТАЛИЗАЦИЯ!AK68</f>
        <v>0</v>
      </c>
      <c r="N68" s="20">
        <f>ДЕТАЛИЗАЦИЯ!AL68</f>
        <v>0</v>
      </c>
      <c r="O68" s="2"/>
    </row>
    <row r="69" spans="1:15" ht="12.75">
      <c r="A69" s="202"/>
      <c r="B69" s="210"/>
      <c r="C69" s="28">
        <f>ДЕТАЛИЗАЦИЯ!C69</f>
        <v>0</v>
      </c>
      <c r="D69" s="29">
        <f>ДЕТАЛИЗАЦИЯ!D69</f>
        <v>0</v>
      </c>
      <c r="E69" s="11">
        <f>ДЕТАЛИЗАЦИЯ!E69</f>
        <v>0</v>
      </c>
      <c r="F69" s="9">
        <f>ДЕТАЛИЗАЦИЯ!F69</f>
        <v>0</v>
      </c>
      <c r="G69" s="19">
        <f>ДЕТАЛИЗАЦИЯ!M69</f>
        <v>0</v>
      </c>
      <c r="H69" s="20">
        <f>ДЕТАЛИЗАЦИЯ!N69</f>
        <v>0</v>
      </c>
      <c r="I69" s="19">
        <f>ДЕТАЛИЗАЦИЯ!U69</f>
        <v>0</v>
      </c>
      <c r="J69" s="20">
        <f>ДЕТАЛИЗАЦИЯ!V69</f>
        <v>0</v>
      </c>
      <c r="K69" s="19">
        <f>ДЕТАЛИЗАЦИЯ!AC69</f>
        <v>0</v>
      </c>
      <c r="L69" s="20">
        <f>ДЕТАЛИЗАЦИЯ!AD69</f>
        <v>0</v>
      </c>
      <c r="M69" s="19">
        <f>ДЕТАЛИЗАЦИЯ!AK69</f>
        <v>0</v>
      </c>
      <c r="N69" s="20">
        <f>ДЕТАЛИЗАЦИЯ!AL69</f>
        <v>0</v>
      </c>
      <c r="O69" s="2"/>
    </row>
    <row r="70" spans="1:15" ht="12.75">
      <c r="A70" s="202"/>
      <c r="B70" s="210"/>
      <c r="C70" s="28">
        <f>ДЕТАЛИЗАЦИЯ!C70</f>
        <v>0</v>
      </c>
      <c r="D70" s="29">
        <f>ДЕТАЛИЗАЦИЯ!D70</f>
        <v>0</v>
      </c>
      <c r="E70" s="11">
        <f>ДЕТАЛИЗАЦИЯ!E70</f>
        <v>0</v>
      </c>
      <c r="F70" s="9">
        <f>ДЕТАЛИЗАЦИЯ!F70</f>
        <v>0</v>
      </c>
      <c r="G70" s="19">
        <f>ДЕТАЛИЗАЦИЯ!M70</f>
        <v>0</v>
      </c>
      <c r="H70" s="20">
        <f>ДЕТАЛИЗАЦИЯ!N70</f>
        <v>0</v>
      </c>
      <c r="I70" s="19">
        <f>ДЕТАЛИЗАЦИЯ!U70</f>
        <v>0</v>
      </c>
      <c r="J70" s="20">
        <f>ДЕТАЛИЗАЦИЯ!V70</f>
        <v>0</v>
      </c>
      <c r="K70" s="19">
        <f>ДЕТАЛИЗАЦИЯ!AC70</f>
        <v>0</v>
      </c>
      <c r="L70" s="20">
        <f>ДЕТАЛИЗАЦИЯ!AD70</f>
        <v>0</v>
      </c>
      <c r="M70" s="19">
        <f>ДЕТАЛИЗАЦИЯ!AK70</f>
        <v>0</v>
      </c>
      <c r="N70" s="20">
        <f>ДЕТАЛИЗАЦИЯ!AL70</f>
        <v>0</v>
      </c>
      <c r="O70" s="2"/>
    </row>
    <row r="71" spans="1:15" ht="12.75">
      <c r="A71" s="202"/>
      <c r="B71" s="210"/>
      <c r="C71" s="28" t="str">
        <f>ДЕТАЛИЗАЦИЯ!C71</f>
        <v>Аккредитация, лицензирование</v>
      </c>
      <c r="D71" s="29">
        <f>ДЕТАЛИЗАЦИЯ!D71</f>
        <v>0</v>
      </c>
      <c r="E71" s="11">
        <f>ДЕТАЛИЗАЦИЯ!E71</f>
        <v>7000</v>
      </c>
      <c r="F71" s="9">
        <f>ДЕТАЛИЗАЦИЯ!F71</f>
        <v>0</v>
      </c>
      <c r="G71" s="19">
        <f>ДЕТАЛИЗАЦИЯ!M71</f>
        <v>0</v>
      </c>
      <c r="H71" s="20">
        <f>ДЕТАЛИЗАЦИЯ!N71</f>
        <v>0</v>
      </c>
      <c r="I71" s="19">
        <f>ДЕТАЛИЗАЦИЯ!U71</f>
        <v>0</v>
      </c>
      <c r="J71" s="20">
        <f>ДЕТАЛИЗАЦИЯ!V71</f>
        <v>0</v>
      </c>
      <c r="K71" s="19">
        <f>ДЕТАЛИЗАЦИЯ!AC71</f>
        <v>7000</v>
      </c>
      <c r="L71" s="20">
        <f>ДЕТАЛИЗАЦИЯ!AD71</f>
        <v>0</v>
      </c>
      <c r="M71" s="19">
        <f>ДЕТАЛИЗАЦИЯ!AK71</f>
        <v>0</v>
      </c>
      <c r="N71" s="20">
        <f>ДЕТАЛИЗАЦИЯ!AL71</f>
        <v>0</v>
      </c>
      <c r="O71" s="2"/>
    </row>
    <row r="72" spans="1:15" ht="12.75">
      <c r="A72" s="202"/>
      <c r="B72" s="210"/>
      <c r="C72" s="28">
        <f>ДЕТАЛИЗАЦИЯ!C72</f>
        <v>0</v>
      </c>
      <c r="D72" s="29">
        <f>ДЕТАЛИЗАЦИЯ!D72</f>
        <v>0</v>
      </c>
      <c r="E72" s="11">
        <f>ДЕТАЛИЗАЦИЯ!E72</f>
        <v>0</v>
      </c>
      <c r="F72" s="9">
        <f>ДЕТАЛИЗАЦИЯ!F72</f>
        <v>0</v>
      </c>
      <c r="G72" s="19">
        <f>ДЕТАЛИЗАЦИЯ!M72</f>
        <v>0</v>
      </c>
      <c r="H72" s="20">
        <f>ДЕТАЛИЗАЦИЯ!N72</f>
        <v>0</v>
      </c>
      <c r="I72" s="19">
        <f>ДЕТАЛИЗАЦИЯ!U72</f>
        <v>0</v>
      </c>
      <c r="J72" s="20">
        <f>ДЕТАЛИЗАЦИЯ!V72</f>
        <v>0</v>
      </c>
      <c r="K72" s="19">
        <f>ДЕТАЛИЗАЦИЯ!AC72</f>
        <v>0</v>
      </c>
      <c r="L72" s="20">
        <f>ДЕТАЛИЗАЦИЯ!AD72</f>
        <v>0</v>
      </c>
      <c r="M72" s="19">
        <f>ДЕТАЛИЗАЦИЯ!AK72</f>
        <v>0</v>
      </c>
      <c r="N72" s="20">
        <f>ДЕТАЛИЗАЦИЯ!AL72</f>
        <v>0</v>
      </c>
      <c r="O72" s="2"/>
    </row>
    <row r="73" spans="1:15" ht="12.75">
      <c r="A73" s="202"/>
      <c r="B73" s="210"/>
      <c r="C73" s="28">
        <f>ДЕТАЛИЗАЦИЯ!C73</f>
        <v>0</v>
      </c>
      <c r="D73" s="29">
        <f>ДЕТАЛИЗАЦИЯ!D73</f>
        <v>0</v>
      </c>
      <c r="E73" s="11">
        <f>ДЕТАЛИЗАЦИЯ!E73</f>
        <v>0</v>
      </c>
      <c r="F73" s="9">
        <f>ДЕТАЛИЗАЦИЯ!F73</f>
        <v>0</v>
      </c>
      <c r="G73" s="19">
        <f>ДЕТАЛИЗАЦИЯ!M73</f>
        <v>0</v>
      </c>
      <c r="H73" s="20">
        <f>ДЕТАЛИЗАЦИЯ!N73</f>
        <v>0</v>
      </c>
      <c r="I73" s="19">
        <f>ДЕТАЛИЗАЦИЯ!U73</f>
        <v>0</v>
      </c>
      <c r="J73" s="20">
        <f>ДЕТАЛИЗАЦИЯ!V73</f>
        <v>0</v>
      </c>
      <c r="K73" s="19">
        <f>ДЕТАЛИЗАЦИЯ!AC73</f>
        <v>0</v>
      </c>
      <c r="L73" s="20">
        <f>ДЕТАЛИЗАЦИЯ!AD73</f>
        <v>0</v>
      </c>
      <c r="M73" s="19">
        <f>ДЕТАЛИЗАЦИЯ!AK73</f>
        <v>0</v>
      </c>
      <c r="N73" s="20">
        <f>ДЕТАЛИЗАЦИЯ!AL73</f>
        <v>0</v>
      </c>
      <c r="O73" s="2"/>
    </row>
    <row r="74" spans="1:15" ht="12.75">
      <c r="A74" s="202"/>
      <c r="B74" s="210"/>
      <c r="C74" s="28">
        <f>ДЕТАЛИЗАЦИЯ!C74</f>
        <v>0</v>
      </c>
      <c r="D74" s="29">
        <f>ДЕТАЛИЗАЦИЯ!D74</f>
        <v>0</v>
      </c>
      <c r="E74" s="11">
        <f>ДЕТАЛИЗАЦИЯ!E74</f>
        <v>0</v>
      </c>
      <c r="F74" s="9">
        <f>ДЕТАЛИЗАЦИЯ!F74</f>
        <v>0</v>
      </c>
      <c r="G74" s="19">
        <f>ДЕТАЛИЗАЦИЯ!M74</f>
        <v>0</v>
      </c>
      <c r="H74" s="20">
        <f>ДЕТАЛИЗАЦИЯ!N74</f>
        <v>0</v>
      </c>
      <c r="I74" s="19">
        <f>ДЕТАЛИЗАЦИЯ!U74</f>
        <v>0</v>
      </c>
      <c r="J74" s="20">
        <f>ДЕТАЛИЗАЦИЯ!V74</f>
        <v>0</v>
      </c>
      <c r="K74" s="19">
        <f>ДЕТАЛИЗАЦИЯ!AC74</f>
        <v>0</v>
      </c>
      <c r="L74" s="20">
        <f>ДЕТАЛИЗАЦИЯ!AD74</f>
        <v>0</v>
      </c>
      <c r="M74" s="19">
        <f>ДЕТАЛИЗАЦИЯ!AK74</f>
        <v>0</v>
      </c>
      <c r="N74" s="20">
        <f>ДЕТАЛИЗАЦИЯ!AL74</f>
        <v>0</v>
      </c>
      <c r="O74" s="2"/>
    </row>
    <row r="75" spans="1:15" ht="12.75">
      <c r="A75" s="202"/>
      <c r="B75" s="210"/>
      <c r="C75" s="28">
        <f>ДЕТАЛИЗАЦИЯ!C75</f>
        <v>0</v>
      </c>
      <c r="D75" s="29">
        <f>ДЕТАЛИЗАЦИЯ!D75</f>
        <v>0</v>
      </c>
      <c r="E75" s="11">
        <f>ДЕТАЛИЗАЦИЯ!E75</f>
        <v>0</v>
      </c>
      <c r="F75" s="9">
        <f>ДЕТАЛИЗАЦИЯ!F75</f>
        <v>0</v>
      </c>
      <c r="G75" s="19">
        <f>ДЕТАЛИЗАЦИЯ!M75</f>
        <v>0</v>
      </c>
      <c r="H75" s="20">
        <f>ДЕТАЛИЗАЦИЯ!N75</f>
        <v>0</v>
      </c>
      <c r="I75" s="19">
        <f>ДЕТАЛИЗАЦИЯ!U75</f>
        <v>0</v>
      </c>
      <c r="J75" s="20">
        <f>ДЕТАЛИЗАЦИЯ!V75</f>
        <v>0</v>
      </c>
      <c r="K75" s="19">
        <f>ДЕТАЛИЗАЦИЯ!AC75</f>
        <v>0</v>
      </c>
      <c r="L75" s="20">
        <f>ДЕТАЛИЗАЦИЯ!AD75</f>
        <v>0</v>
      </c>
      <c r="M75" s="19">
        <f>ДЕТАЛИЗАЦИЯ!AK75</f>
        <v>0</v>
      </c>
      <c r="N75" s="20">
        <f>ДЕТАЛИЗАЦИЯ!AL75</f>
        <v>0</v>
      </c>
      <c r="O75" s="2"/>
    </row>
    <row r="76" spans="1:15" ht="12.75">
      <c r="A76" s="202"/>
      <c r="B76" s="210"/>
      <c r="C76" s="28">
        <f>ДЕТАЛИЗАЦИЯ!C76</f>
        <v>0</v>
      </c>
      <c r="D76" s="29">
        <f>ДЕТАЛИЗАЦИЯ!D76</f>
        <v>0</v>
      </c>
      <c r="E76" s="11">
        <f>ДЕТАЛИЗАЦИЯ!E76</f>
        <v>0</v>
      </c>
      <c r="F76" s="9">
        <f>ДЕТАЛИЗАЦИЯ!F76</f>
        <v>0</v>
      </c>
      <c r="G76" s="19">
        <f>ДЕТАЛИЗАЦИЯ!M76</f>
        <v>0</v>
      </c>
      <c r="H76" s="20">
        <f>ДЕТАЛИЗАЦИЯ!N76</f>
        <v>0</v>
      </c>
      <c r="I76" s="19">
        <f>ДЕТАЛИЗАЦИЯ!U76</f>
        <v>0</v>
      </c>
      <c r="J76" s="20">
        <f>ДЕТАЛИЗАЦИЯ!V76</f>
        <v>0</v>
      </c>
      <c r="K76" s="19">
        <f>ДЕТАЛИЗАЦИЯ!AC76</f>
        <v>0</v>
      </c>
      <c r="L76" s="20">
        <f>ДЕТАЛИЗАЦИЯ!AD76</f>
        <v>0</v>
      </c>
      <c r="M76" s="19">
        <f>ДЕТАЛИЗАЦИЯ!AK76</f>
        <v>0</v>
      </c>
      <c r="N76" s="20">
        <f>ДЕТАЛИЗАЦИЯ!AL76</f>
        <v>0</v>
      </c>
      <c r="O76" s="2"/>
    </row>
    <row r="77" spans="1:15" ht="12.75">
      <c r="A77" s="202"/>
      <c r="B77" s="210"/>
      <c r="C77" s="28">
        <f>ДЕТАЛИЗАЦИЯ!C77</f>
        <v>0</v>
      </c>
      <c r="D77" s="29">
        <f>ДЕТАЛИЗАЦИЯ!D77</f>
        <v>0</v>
      </c>
      <c r="E77" s="11">
        <f>ДЕТАЛИЗАЦИЯ!E77</f>
        <v>0</v>
      </c>
      <c r="F77" s="9">
        <f>ДЕТАЛИЗАЦИЯ!F77</f>
        <v>0</v>
      </c>
      <c r="G77" s="19">
        <f>ДЕТАЛИЗАЦИЯ!M77</f>
        <v>0</v>
      </c>
      <c r="H77" s="20">
        <f>ДЕТАЛИЗАЦИЯ!N77</f>
        <v>0</v>
      </c>
      <c r="I77" s="19">
        <f>ДЕТАЛИЗАЦИЯ!U77</f>
        <v>0</v>
      </c>
      <c r="J77" s="20">
        <f>ДЕТАЛИЗАЦИЯ!V77</f>
        <v>0</v>
      </c>
      <c r="K77" s="19">
        <f>ДЕТАЛИЗАЦИЯ!AC77</f>
        <v>0</v>
      </c>
      <c r="L77" s="20">
        <f>ДЕТАЛИЗАЦИЯ!AD77</f>
        <v>0</v>
      </c>
      <c r="M77" s="19">
        <f>ДЕТАЛИЗАЦИЯ!AK77</f>
        <v>0</v>
      </c>
      <c r="N77" s="20">
        <f>ДЕТАЛИЗАЦИЯ!AL77</f>
        <v>0</v>
      </c>
      <c r="O77" s="2"/>
    </row>
    <row r="78" spans="1:15" ht="12.75">
      <c r="A78" s="202"/>
      <c r="B78" s="210"/>
      <c r="C78" s="28">
        <f>ДЕТАЛИЗАЦИЯ!C78</f>
        <v>0</v>
      </c>
      <c r="D78" s="29">
        <f>ДЕТАЛИЗАЦИЯ!D78</f>
        <v>0</v>
      </c>
      <c r="E78" s="11">
        <f>ДЕТАЛИЗАЦИЯ!E78</f>
        <v>0</v>
      </c>
      <c r="F78" s="9">
        <f>ДЕТАЛИЗАЦИЯ!F78</f>
        <v>0</v>
      </c>
      <c r="G78" s="19">
        <f>ДЕТАЛИЗАЦИЯ!M78</f>
        <v>0</v>
      </c>
      <c r="H78" s="20">
        <f>ДЕТАЛИЗАЦИЯ!N78</f>
        <v>0</v>
      </c>
      <c r="I78" s="19">
        <f>ДЕТАЛИЗАЦИЯ!U78</f>
        <v>0</v>
      </c>
      <c r="J78" s="20">
        <f>ДЕТАЛИЗАЦИЯ!V78</f>
        <v>0</v>
      </c>
      <c r="K78" s="19">
        <f>ДЕТАЛИЗАЦИЯ!AC78</f>
        <v>0</v>
      </c>
      <c r="L78" s="20">
        <f>ДЕТАЛИЗАЦИЯ!AD78</f>
        <v>0</v>
      </c>
      <c r="M78" s="19">
        <f>ДЕТАЛИЗАЦИЯ!AK78</f>
        <v>0</v>
      </c>
      <c r="N78" s="20">
        <f>ДЕТАЛИЗАЦИЯ!AL78</f>
        <v>0</v>
      </c>
      <c r="O78" s="2"/>
    </row>
    <row r="79" spans="1:15" ht="12.75">
      <c r="A79" s="202"/>
      <c r="B79" s="210"/>
      <c r="C79" s="28">
        <f>ДЕТАЛИЗАЦИЯ!C79</f>
        <v>0</v>
      </c>
      <c r="D79" s="29">
        <f>ДЕТАЛИЗАЦИЯ!D79</f>
        <v>0</v>
      </c>
      <c r="E79" s="11">
        <f>ДЕТАЛИЗАЦИЯ!E79</f>
        <v>0</v>
      </c>
      <c r="F79" s="9">
        <f>ДЕТАЛИЗАЦИЯ!F79</f>
        <v>0</v>
      </c>
      <c r="G79" s="19">
        <f>ДЕТАЛИЗАЦИЯ!M79</f>
        <v>0</v>
      </c>
      <c r="H79" s="20">
        <f>ДЕТАЛИЗАЦИЯ!N79</f>
        <v>0</v>
      </c>
      <c r="I79" s="19">
        <f>ДЕТАЛИЗАЦИЯ!U79</f>
        <v>0</v>
      </c>
      <c r="J79" s="20">
        <f>ДЕТАЛИЗАЦИЯ!V79</f>
        <v>0</v>
      </c>
      <c r="K79" s="19">
        <f>ДЕТАЛИЗАЦИЯ!AC79</f>
        <v>0</v>
      </c>
      <c r="L79" s="20">
        <f>ДЕТАЛИЗАЦИЯ!AD79</f>
        <v>0</v>
      </c>
      <c r="M79" s="19">
        <f>ДЕТАЛИЗАЦИЯ!AK79</f>
        <v>0</v>
      </c>
      <c r="N79" s="20">
        <f>ДЕТАЛИЗАЦИЯ!AL79</f>
        <v>0</v>
      </c>
      <c r="O79" s="2"/>
    </row>
    <row r="80" spans="1:15" ht="12.75">
      <c r="A80" s="202"/>
      <c r="B80" s="210"/>
      <c r="C80" s="28">
        <f>ДЕТАЛИЗАЦИЯ!C80</f>
        <v>0</v>
      </c>
      <c r="D80" s="29">
        <f>ДЕТАЛИЗАЦИЯ!D80</f>
        <v>0</v>
      </c>
      <c r="E80" s="11">
        <f>ДЕТАЛИЗАЦИЯ!E80</f>
        <v>0</v>
      </c>
      <c r="F80" s="9">
        <f>ДЕТАЛИЗАЦИЯ!F80</f>
        <v>0</v>
      </c>
      <c r="G80" s="19">
        <f>ДЕТАЛИЗАЦИЯ!M80</f>
        <v>0</v>
      </c>
      <c r="H80" s="20">
        <f>ДЕТАЛИЗАЦИЯ!N80</f>
        <v>0</v>
      </c>
      <c r="I80" s="19">
        <f>ДЕТАЛИЗАЦИЯ!U80</f>
        <v>0</v>
      </c>
      <c r="J80" s="20">
        <f>ДЕТАЛИЗАЦИЯ!V80</f>
        <v>0</v>
      </c>
      <c r="K80" s="19">
        <f>ДЕТАЛИЗАЦИЯ!AC80</f>
        <v>0</v>
      </c>
      <c r="L80" s="20">
        <f>ДЕТАЛИЗАЦИЯ!AD80</f>
        <v>0</v>
      </c>
      <c r="M80" s="19">
        <f>ДЕТАЛИЗАЦИЯ!AK80</f>
        <v>0</v>
      </c>
      <c r="N80" s="20">
        <f>ДЕТАЛИЗАЦИЯ!AL80</f>
        <v>0</v>
      </c>
      <c r="O80" s="2"/>
    </row>
    <row r="81" spans="1:15" ht="12.75">
      <c r="A81" s="202"/>
      <c r="B81" s="210"/>
      <c r="C81" s="28">
        <f>ДЕТАЛИЗАЦИЯ!C81</f>
        <v>0</v>
      </c>
      <c r="D81" s="29">
        <f>ДЕТАЛИЗАЦИЯ!D81</f>
        <v>0</v>
      </c>
      <c r="E81" s="11">
        <f>ДЕТАЛИЗАЦИЯ!E81</f>
        <v>0</v>
      </c>
      <c r="F81" s="9">
        <f>ДЕТАЛИЗАЦИЯ!F81</f>
        <v>0</v>
      </c>
      <c r="G81" s="19">
        <f>ДЕТАЛИЗАЦИЯ!M81</f>
        <v>0</v>
      </c>
      <c r="H81" s="20">
        <f>ДЕТАЛИЗАЦИЯ!N81</f>
        <v>0</v>
      </c>
      <c r="I81" s="19">
        <f>ДЕТАЛИЗАЦИЯ!U81</f>
        <v>0</v>
      </c>
      <c r="J81" s="20">
        <f>ДЕТАЛИЗАЦИЯ!V81</f>
        <v>0</v>
      </c>
      <c r="K81" s="19">
        <f>ДЕТАЛИЗАЦИЯ!AC81</f>
        <v>0</v>
      </c>
      <c r="L81" s="20">
        <f>ДЕТАЛИЗАЦИЯ!AD81</f>
        <v>0</v>
      </c>
      <c r="M81" s="19">
        <f>ДЕТАЛИЗАЦИЯ!AK81</f>
        <v>0</v>
      </c>
      <c r="N81" s="20">
        <f>ДЕТАЛИЗАЦИЯ!AL81</f>
        <v>0</v>
      </c>
      <c r="O81" s="2"/>
    </row>
    <row r="82" spans="1:15" ht="12.75">
      <c r="A82" s="202"/>
      <c r="B82" s="210"/>
      <c r="C82" s="28">
        <f>ДЕТАЛИЗАЦИЯ!C82</f>
        <v>0</v>
      </c>
      <c r="D82" s="29">
        <f>ДЕТАЛИЗАЦИЯ!D82</f>
        <v>0</v>
      </c>
      <c r="E82" s="11">
        <f>ДЕТАЛИЗАЦИЯ!E82</f>
        <v>0</v>
      </c>
      <c r="F82" s="9">
        <f>ДЕТАЛИЗАЦИЯ!F82</f>
        <v>0</v>
      </c>
      <c r="G82" s="19">
        <f>ДЕТАЛИЗАЦИЯ!M82</f>
        <v>0</v>
      </c>
      <c r="H82" s="20">
        <f>ДЕТАЛИЗАЦИЯ!N82</f>
        <v>0</v>
      </c>
      <c r="I82" s="19">
        <f>ДЕТАЛИЗАЦИЯ!U82</f>
        <v>0</v>
      </c>
      <c r="J82" s="20">
        <f>ДЕТАЛИЗАЦИЯ!V82</f>
        <v>0</v>
      </c>
      <c r="K82" s="19">
        <f>ДЕТАЛИЗАЦИЯ!AC82</f>
        <v>0</v>
      </c>
      <c r="L82" s="20">
        <f>ДЕТАЛИЗАЦИЯ!AD82</f>
        <v>0</v>
      </c>
      <c r="M82" s="19">
        <f>ДЕТАЛИЗАЦИЯ!AK82</f>
        <v>0</v>
      </c>
      <c r="N82" s="20">
        <f>ДЕТАЛИЗАЦИЯ!AL82</f>
        <v>0</v>
      </c>
      <c r="O82" s="2"/>
    </row>
    <row r="83" spans="1:15" ht="12.75">
      <c r="A83" s="202"/>
      <c r="B83" s="210"/>
      <c r="C83" s="28">
        <f>ДЕТАЛИЗАЦИЯ!C83</f>
        <v>0</v>
      </c>
      <c r="D83" s="29">
        <f>ДЕТАЛИЗАЦИЯ!D83</f>
        <v>0</v>
      </c>
      <c r="E83" s="11">
        <f>ДЕТАЛИЗАЦИЯ!E83</f>
        <v>0</v>
      </c>
      <c r="F83" s="9">
        <f>ДЕТАЛИЗАЦИЯ!F83</f>
        <v>0</v>
      </c>
      <c r="G83" s="19">
        <f>ДЕТАЛИЗАЦИЯ!M83</f>
        <v>0</v>
      </c>
      <c r="H83" s="20">
        <f>ДЕТАЛИЗАЦИЯ!N83</f>
        <v>0</v>
      </c>
      <c r="I83" s="19">
        <f>ДЕТАЛИЗАЦИЯ!U83</f>
        <v>0</v>
      </c>
      <c r="J83" s="20">
        <f>ДЕТАЛИЗАЦИЯ!V83</f>
        <v>0</v>
      </c>
      <c r="K83" s="19">
        <f>ДЕТАЛИЗАЦИЯ!AC83</f>
        <v>0</v>
      </c>
      <c r="L83" s="20">
        <f>ДЕТАЛИЗАЦИЯ!AD83</f>
        <v>0</v>
      </c>
      <c r="M83" s="19">
        <f>ДЕТАЛИЗАЦИЯ!AK83</f>
        <v>0</v>
      </c>
      <c r="N83" s="20">
        <f>ДЕТАЛИЗАЦИЯ!AL83</f>
        <v>0</v>
      </c>
      <c r="O83" s="2"/>
    </row>
    <row r="84" spans="1:15" ht="12.75">
      <c r="A84" s="202"/>
      <c r="B84" s="210"/>
      <c r="C84" s="28">
        <f>ДЕТАЛИЗАЦИЯ!C84</f>
        <v>0</v>
      </c>
      <c r="D84" s="29">
        <f>ДЕТАЛИЗАЦИЯ!D84</f>
        <v>0</v>
      </c>
      <c r="E84" s="11">
        <f>ДЕТАЛИЗАЦИЯ!E84</f>
        <v>0</v>
      </c>
      <c r="F84" s="9">
        <f>ДЕТАЛИЗАЦИЯ!F84</f>
        <v>0</v>
      </c>
      <c r="G84" s="19">
        <f>ДЕТАЛИЗАЦИЯ!M84</f>
        <v>0</v>
      </c>
      <c r="H84" s="20">
        <f>ДЕТАЛИЗАЦИЯ!N84</f>
        <v>0</v>
      </c>
      <c r="I84" s="19">
        <f>ДЕТАЛИЗАЦИЯ!U84</f>
        <v>0</v>
      </c>
      <c r="J84" s="20">
        <f>ДЕТАЛИЗАЦИЯ!V84</f>
        <v>0</v>
      </c>
      <c r="K84" s="19">
        <f>ДЕТАЛИЗАЦИЯ!AC84</f>
        <v>0</v>
      </c>
      <c r="L84" s="20">
        <f>ДЕТАЛИЗАЦИЯ!AD84</f>
        <v>0</v>
      </c>
      <c r="M84" s="19">
        <f>ДЕТАЛИЗАЦИЯ!AK84</f>
        <v>0</v>
      </c>
      <c r="N84" s="20">
        <f>ДЕТАЛИЗАЦИЯ!AL84</f>
        <v>0</v>
      </c>
      <c r="O84" s="2"/>
    </row>
    <row r="85" spans="1:15" ht="13.5" thickBot="1">
      <c r="A85" s="203"/>
      <c r="B85" s="211"/>
      <c r="C85" s="207" t="s">
        <v>27</v>
      </c>
      <c r="D85" s="208"/>
      <c r="E85" s="12">
        <f>ДЕТАЛИЗАЦИЯ!E85</f>
        <v>53000</v>
      </c>
      <c r="F85" s="13">
        <f>ДЕТАЛИЗАЦИЯ!F85</f>
        <v>0</v>
      </c>
      <c r="G85" s="21">
        <f>ДЕТАЛИЗАЦИЯ!M85</f>
        <v>43000</v>
      </c>
      <c r="H85" s="22">
        <f>ДЕТАЛИЗАЦИЯ!N85</f>
        <v>0</v>
      </c>
      <c r="I85" s="21">
        <f>ДЕТАЛИЗАЦИЯ!U85</f>
        <v>0</v>
      </c>
      <c r="J85" s="22">
        <f>ДЕТАЛИЗАЦИЯ!V85</f>
        <v>0</v>
      </c>
      <c r="K85" s="21">
        <f>ДЕТАЛИЗАЦИЯ!AC85</f>
        <v>10000</v>
      </c>
      <c r="L85" s="22">
        <f>ДЕТАЛИЗАЦИЯ!AD85</f>
        <v>0</v>
      </c>
      <c r="M85" s="21">
        <f>ДЕТАЛИЗАЦИЯ!AK85</f>
        <v>0</v>
      </c>
      <c r="N85" s="22">
        <f>ДЕТАЛИЗАЦИЯ!AL85</f>
        <v>0</v>
      </c>
      <c r="O85" s="2"/>
    </row>
    <row r="86" spans="1:15" ht="28.5" customHeight="1" thickTop="1">
      <c r="A86" s="201">
        <v>290</v>
      </c>
      <c r="B86" s="209" t="s">
        <v>9</v>
      </c>
      <c r="C86" s="26" t="str">
        <f>ДЕТАЛИЗАЦИЯ!C86</f>
        <v>налог на окруж среду</v>
      </c>
      <c r="D86" s="27" t="str">
        <f>ДЕТАЛИЗАЦИЯ!D86</f>
        <v>1000 р*4 кв=4000р</v>
      </c>
      <c r="E86" s="10">
        <f>ДЕТАЛИЗАЦИЯ!E86</f>
        <v>4000</v>
      </c>
      <c r="F86" s="8">
        <f>ДЕТАЛИЗАЦИЯ!F86</f>
        <v>0</v>
      </c>
      <c r="G86" s="17">
        <f>ДЕТАЛИЗАЦИЯ!M86</f>
        <v>1000</v>
      </c>
      <c r="H86" s="18">
        <f>ДЕТАЛИЗАЦИЯ!N86</f>
        <v>0</v>
      </c>
      <c r="I86" s="17">
        <f>ДЕТАЛИЗАЦИЯ!U86</f>
        <v>1000</v>
      </c>
      <c r="J86" s="18">
        <f>ДЕТАЛИЗАЦИЯ!V86</f>
        <v>0</v>
      </c>
      <c r="K86" s="17">
        <f>ДЕТАЛИЗАЦИЯ!AC86</f>
        <v>1000</v>
      </c>
      <c r="L86" s="18">
        <f>ДЕТАЛИЗАЦИЯ!AD86</f>
        <v>0</v>
      </c>
      <c r="M86" s="17">
        <f>ДЕТАЛИЗАЦИЯ!AK86</f>
        <v>1000</v>
      </c>
      <c r="N86" s="18">
        <f>ДЕТАЛИЗАЦИЯ!AL86</f>
        <v>0</v>
      </c>
      <c r="O86" s="2"/>
    </row>
    <row r="87" spans="1:15" ht="12.75">
      <c r="A87" s="202"/>
      <c r="B87" s="210"/>
      <c r="C87" s="28" t="str">
        <f>ДЕТАЛИЗАЦИЯ!C87</f>
        <v>госпошлины</v>
      </c>
      <c r="D87" s="29">
        <f>ДЕТАЛИЗАЦИЯ!D87</f>
        <v>0</v>
      </c>
      <c r="E87" s="11">
        <f>ДЕТАЛИЗАЦИЯ!E87</f>
        <v>4000</v>
      </c>
      <c r="F87" s="9">
        <f>ДЕТАЛИЗАЦИЯ!F87</f>
        <v>0</v>
      </c>
      <c r="G87" s="19">
        <f>ДЕТАЛИЗАЦИЯ!M87</f>
        <v>1000</v>
      </c>
      <c r="H87" s="20">
        <f>ДЕТАЛИЗАЦИЯ!N87</f>
        <v>0</v>
      </c>
      <c r="I87" s="19">
        <f>ДЕТАЛИЗАЦИЯ!U87</f>
        <v>1000</v>
      </c>
      <c r="J87" s="20">
        <f>ДЕТАЛИЗАЦИЯ!V87</f>
        <v>0</v>
      </c>
      <c r="K87" s="19">
        <f>ДЕТАЛИЗАЦИЯ!AC87</f>
        <v>1000</v>
      </c>
      <c r="L87" s="20">
        <f>ДЕТАЛИЗАЦИЯ!AD87</f>
        <v>0</v>
      </c>
      <c r="M87" s="19">
        <f>ДЕТАЛИЗАЦИЯ!AK87</f>
        <v>1000</v>
      </c>
      <c r="N87" s="20">
        <f>ДЕТАЛИЗАЦИЯ!AL87</f>
        <v>0</v>
      </c>
      <c r="O87" s="2"/>
    </row>
    <row r="88" spans="1:15" ht="12.75">
      <c r="A88" s="202"/>
      <c r="B88" s="210"/>
      <c r="C88" s="28">
        <f>ДЕТАЛИЗАЦИЯ!C88</f>
        <v>0</v>
      </c>
      <c r="D88" s="29">
        <f>ДЕТАЛИЗАЦИЯ!D88</f>
        <v>0</v>
      </c>
      <c r="E88" s="11">
        <f>ДЕТАЛИЗАЦИЯ!E88</f>
        <v>0</v>
      </c>
      <c r="F88" s="9">
        <f>ДЕТАЛИЗАЦИЯ!F88</f>
        <v>0</v>
      </c>
      <c r="G88" s="19">
        <f>ДЕТАЛИЗАЦИЯ!M88</f>
        <v>0</v>
      </c>
      <c r="H88" s="20">
        <f>ДЕТАЛИЗАЦИЯ!N88</f>
        <v>0</v>
      </c>
      <c r="I88" s="19">
        <f>ДЕТАЛИЗАЦИЯ!U88</f>
        <v>0</v>
      </c>
      <c r="J88" s="20">
        <f>ДЕТАЛИЗАЦИЯ!V88</f>
        <v>0</v>
      </c>
      <c r="K88" s="19">
        <f>ДЕТАЛИЗАЦИЯ!AC88</f>
        <v>0</v>
      </c>
      <c r="L88" s="20">
        <f>ДЕТАЛИЗАЦИЯ!AD88</f>
        <v>0</v>
      </c>
      <c r="M88" s="19">
        <f>ДЕТАЛИЗАЦИЯ!AK88</f>
        <v>0</v>
      </c>
      <c r="N88" s="20">
        <f>ДЕТАЛИЗАЦИЯ!AL88</f>
        <v>0</v>
      </c>
      <c r="O88" s="2"/>
    </row>
    <row r="89" spans="1:15" ht="12.75">
      <c r="A89" s="202"/>
      <c r="B89" s="210"/>
      <c r="C89" s="28">
        <f>ДЕТАЛИЗАЦИЯ!C89</f>
        <v>0</v>
      </c>
      <c r="D89" s="29">
        <f>ДЕТАЛИЗАЦИЯ!D89</f>
        <v>0</v>
      </c>
      <c r="E89" s="11">
        <f>ДЕТАЛИЗАЦИЯ!E89</f>
        <v>0</v>
      </c>
      <c r="F89" s="9">
        <f>ДЕТАЛИЗАЦИЯ!F89</f>
        <v>0</v>
      </c>
      <c r="G89" s="19">
        <f>ДЕТАЛИЗАЦИЯ!M89</f>
        <v>0</v>
      </c>
      <c r="H89" s="20">
        <f>ДЕТАЛИЗАЦИЯ!N89</f>
        <v>0</v>
      </c>
      <c r="I89" s="19">
        <f>ДЕТАЛИЗАЦИЯ!U89</f>
        <v>0</v>
      </c>
      <c r="J89" s="20">
        <f>ДЕТАЛИЗАЦИЯ!V89</f>
        <v>0</v>
      </c>
      <c r="K89" s="19">
        <f>ДЕТАЛИЗАЦИЯ!AC89</f>
        <v>0</v>
      </c>
      <c r="L89" s="20">
        <f>ДЕТАЛИЗАЦИЯ!AD89</f>
        <v>0</v>
      </c>
      <c r="M89" s="19">
        <f>ДЕТАЛИЗАЦИЯ!AK89</f>
        <v>0</v>
      </c>
      <c r="N89" s="20">
        <f>ДЕТАЛИЗАЦИЯ!AL89</f>
        <v>0</v>
      </c>
      <c r="O89" s="2"/>
    </row>
    <row r="90" spans="1:15" ht="12.75">
      <c r="A90" s="202"/>
      <c r="B90" s="210"/>
      <c r="C90" s="28">
        <f>ДЕТАЛИЗАЦИЯ!C90</f>
        <v>0</v>
      </c>
      <c r="D90" s="29">
        <f>ДЕТАЛИЗАЦИЯ!D90</f>
        <v>0</v>
      </c>
      <c r="E90" s="11">
        <f>ДЕТАЛИЗАЦИЯ!E90</f>
        <v>0</v>
      </c>
      <c r="F90" s="9">
        <f>ДЕТАЛИЗАЦИЯ!F90</f>
        <v>0</v>
      </c>
      <c r="G90" s="19">
        <f>ДЕТАЛИЗАЦИЯ!M90</f>
        <v>0</v>
      </c>
      <c r="H90" s="20">
        <f>ДЕТАЛИЗАЦИЯ!N90</f>
        <v>0</v>
      </c>
      <c r="I90" s="19">
        <f>ДЕТАЛИЗАЦИЯ!U90</f>
        <v>0</v>
      </c>
      <c r="J90" s="20">
        <f>ДЕТАЛИЗАЦИЯ!V90</f>
        <v>0</v>
      </c>
      <c r="K90" s="19">
        <f>ДЕТАЛИЗАЦИЯ!AC90</f>
        <v>0</v>
      </c>
      <c r="L90" s="20">
        <f>ДЕТАЛИЗАЦИЯ!AD90</f>
        <v>0</v>
      </c>
      <c r="M90" s="19">
        <f>ДЕТАЛИЗАЦИЯ!AK90</f>
        <v>0</v>
      </c>
      <c r="N90" s="20">
        <f>ДЕТАЛИЗАЦИЯ!AL90</f>
        <v>0</v>
      </c>
      <c r="O90" s="2"/>
    </row>
    <row r="91" spans="1:15" ht="12.75">
      <c r="A91" s="202"/>
      <c r="B91" s="210"/>
      <c r="C91" s="28">
        <f>ДЕТАЛИЗАЦИЯ!C91</f>
        <v>0</v>
      </c>
      <c r="D91" s="29">
        <f>ДЕТАЛИЗАЦИЯ!D91</f>
        <v>0</v>
      </c>
      <c r="E91" s="11">
        <f>ДЕТАЛИЗАЦИЯ!E91</f>
        <v>0</v>
      </c>
      <c r="F91" s="9">
        <f>ДЕТАЛИЗАЦИЯ!F91</f>
        <v>0</v>
      </c>
      <c r="G91" s="19">
        <f>ДЕТАЛИЗАЦИЯ!M91</f>
        <v>0</v>
      </c>
      <c r="H91" s="20">
        <f>ДЕТАЛИЗАЦИЯ!N91</f>
        <v>0</v>
      </c>
      <c r="I91" s="19">
        <f>ДЕТАЛИЗАЦИЯ!U91</f>
        <v>0</v>
      </c>
      <c r="J91" s="20">
        <f>ДЕТАЛИЗАЦИЯ!V91</f>
        <v>0</v>
      </c>
      <c r="K91" s="19">
        <f>ДЕТАЛИЗАЦИЯ!AC91</f>
        <v>0</v>
      </c>
      <c r="L91" s="20">
        <f>ДЕТАЛИЗАЦИЯ!AD91</f>
        <v>0</v>
      </c>
      <c r="M91" s="19">
        <f>ДЕТАЛИЗАЦИЯ!AK91</f>
        <v>0</v>
      </c>
      <c r="N91" s="20">
        <f>ДЕТАЛИЗАЦИЯ!AL91</f>
        <v>0</v>
      </c>
      <c r="O91" s="2"/>
    </row>
    <row r="92" spans="1:15" ht="12.75">
      <c r="A92" s="202"/>
      <c r="B92" s="210"/>
      <c r="C92" s="28">
        <f>ДЕТАЛИЗАЦИЯ!C92</f>
        <v>0</v>
      </c>
      <c r="D92" s="29">
        <f>ДЕТАЛИЗАЦИЯ!D92</f>
        <v>0</v>
      </c>
      <c r="E92" s="11">
        <f>ДЕТАЛИЗАЦИЯ!E92</f>
        <v>0</v>
      </c>
      <c r="F92" s="9">
        <f>ДЕТАЛИЗАЦИЯ!F92</f>
        <v>0</v>
      </c>
      <c r="G92" s="19">
        <f>ДЕТАЛИЗАЦИЯ!M92</f>
        <v>0</v>
      </c>
      <c r="H92" s="20">
        <f>ДЕТАЛИЗАЦИЯ!N92</f>
        <v>0</v>
      </c>
      <c r="I92" s="19">
        <f>ДЕТАЛИЗАЦИЯ!U92</f>
        <v>0</v>
      </c>
      <c r="J92" s="20">
        <f>ДЕТАЛИЗАЦИЯ!V92</f>
        <v>0</v>
      </c>
      <c r="K92" s="19">
        <f>ДЕТАЛИЗАЦИЯ!AC92</f>
        <v>0</v>
      </c>
      <c r="L92" s="20">
        <f>ДЕТАЛИЗАЦИЯ!AD92</f>
        <v>0</v>
      </c>
      <c r="M92" s="19">
        <f>ДЕТАЛИЗАЦИЯ!AK92</f>
        <v>0</v>
      </c>
      <c r="N92" s="20">
        <f>ДЕТАЛИЗАЦИЯ!AL92</f>
        <v>0</v>
      </c>
      <c r="O92" s="2"/>
    </row>
    <row r="93" spans="1:15" ht="12.75">
      <c r="A93" s="202"/>
      <c r="B93" s="210"/>
      <c r="C93" s="28">
        <f>ДЕТАЛИЗАЦИЯ!C93</f>
        <v>0</v>
      </c>
      <c r="D93" s="29">
        <f>ДЕТАЛИЗАЦИЯ!D93</f>
        <v>0</v>
      </c>
      <c r="E93" s="11">
        <f>ДЕТАЛИЗАЦИЯ!E93</f>
        <v>0</v>
      </c>
      <c r="F93" s="9">
        <f>ДЕТАЛИЗАЦИЯ!F93</f>
        <v>0</v>
      </c>
      <c r="G93" s="19">
        <f>ДЕТАЛИЗАЦИЯ!M93</f>
        <v>0</v>
      </c>
      <c r="H93" s="20">
        <f>ДЕТАЛИЗАЦИЯ!N93</f>
        <v>0</v>
      </c>
      <c r="I93" s="19">
        <f>ДЕТАЛИЗАЦИЯ!U93</f>
        <v>0</v>
      </c>
      <c r="J93" s="20">
        <f>ДЕТАЛИЗАЦИЯ!V93</f>
        <v>0</v>
      </c>
      <c r="K93" s="19">
        <f>ДЕТАЛИЗАЦИЯ!AC93</f>
        <v>0</v>
      </c>
      <c r="L93" s="20">
        <f>ДЕТАЛИЗАЦИЯ!AD93</f>
        <v>0</v>
      </c>
      <c r="M93" s="19">
        <f>ДЕТАЛИЗАЦИЯ!AK93</f>
        <v>0</v>
      </c>
      <c r="N93" s="20">
        <f>ДЕТАЛИЗАЦИЯ!AL93</f>
        <v>0</v>
      </c>
      <c r="O93" s="2"/>
    </row>
    <row r="94" spans="1:15" ht="12.75">
      <c r="A94" s="202"/>
      <c r="B94" s="210"/>
      <c r="C94" s="28">
        <f>ДЕТАЛИЗАЦИЯ!C94</f>
        <v>0</v>
      </c>
      <c r="D94" s="29">
        <f>ДЕТАЛИЗАЦИЯ!D94</f>
        <v>0</v>
      </c>
      <c r="E94" s="11">
        <f>ДЕТАЛИЗАЦИЯ!E94</f>
        <v>0</v>
      </c>
      <c r="F94" s="9">
        <f>ДЕТАЛИЗАЦИЯ!F94</f>
        <v>0</v>
      </c>
      <c r="G94" s="19">
        <f>ДЕТАЛИЗАЦИЯ!M94</f>
        <v>0</v>
      </c>
      <c r="H94" s="20">
        <f>ДЕТАЛИЗАЦИЯ!N94</f>
        <v>0</v>
      </c>
      <c r="I94" s="19">
        <f>ДЕТАЛИЗАЦИЯ!U94</f>
        <v>0</v>
      </c>
      <c r="J94" s="20">
        <f>ДЕТАЛИЗАЦИЯ!V94</f>
        <v>0</v>
      </c>
      <c r="K94" s="19">
        <f>ДЕТАЛИЗАЦИЯ!AC94</f>
        <v>0</v>
      </c>
      <c r="L94" s="20">
        <f>ДЕТАЛИЗАЦИЯ!AD94</f>
        <v>0</v>
      </c>
      <c r="M94" s="19">
        <f>ДЕТАЛИЗАЦИЯ!AK94</f>
        <v>0</v>
      </c>
      <c r="N94" s="20">
        <f>ДЕТАЛИЗАЦИЯ!AL94</f>
        <v>0</v>
      </c>
      <c r="O94" s="2"/>
    </row>
    <row r="95" spans="1:15" ht="12.75">
      <c r="A95" s="202"/>
      <c r="B95" s="210"/>
      <c r="C95" s="28">
        <f>ДЕТАЛИЗАЦИЯ!C95</f>
        <v>0</v>
      </c>
      <c r="D95" s="29">
        <f>ДЕТАЛИЗАЦИЯ!D95</f>
        <v>0</v>
      </c>
      <c r="E95" s="11">
        <f>ДЕТАЛИЗАЦИЯ!E95</f>
        <v>0</v>
      </c>
      <c r="F95" s="9">
        <f>ДЕТАЛИЗАЦИЯ!F95</f>
        <v>0</v>
      </c>
      <c r="G95" s="19">
        <f>ДЕТАЛИЗАЦИЯ!M95</f>
        <v>0</v>
      </c>
      <c r="H95" s="20">
        <f>ДЕТАЛИЗАЦИЯ!N95</f>
        <v>0</v>
      </c>
      <c r="I95" s="19">
        <f>ДЕТАЛИЗАЦИЯ!U95</f>
        <v>0</v>
      </c>
      <c r="J95" s="20">
        <f>ДЕТАЛИЗАЦИЯ!V95</f>
        <v>0</v>
      </c>
      <c r="K95" s="19">
        <f>ДЕТАЛИЗАЦИЯ!AC95</f>
        <v>0</v>
      </c>
      <c r="L95" s="20">
        <f>ДЕТАЛИЗАЦИЯ!AD95</f>
        <v>0</v>
      </c>
      <c r="M95" s="19">
        <f>ДЕТАЛИЗАЦИЯ!AK95</f>
        <v>0</v>
      </c>
      <c r="N95" s="20">
        <f>ДЕТАЛИЗАЦИЯ!AL95</f>
        <v>0</v>
      </c>
      <c r="O95" s="2"/>
    </row>
    <row r="96" spans="1:15" ht="13.5" thickBot="1">
      <c r="A96" s="203"/>
      <c r="B96" s="211"/>
      <c r="C96" s="207" t="s">
        <v>27</v>
      </c>
      <c r="D96" s="208"/>
      <c r="E96" s="12">
        <f>ДЕТАЛИЗАЦИЯ!E96</f>
        <v>8000</v>
      </c>
      <c r="F96" s="13">
        <f>ДЕТАЛИЗАЦИЯ!F96</f>
        <v>0</v>
      </c>
      <c r="G96" s="21">
        <f>ДЕТАЛИЗАЦИЯ!M96</f>
        <v>2000</v>
      </c>
      <c r="H96" s="22">
        <f>ДЕТАЛИЗАЦИЯ!N96</f>
        <v>0</v>
      </c>
      <c r="I96" s="21">
        <f>ДЕТАЛИЗАЦИЯ!U96</f>
        <v>2000</v>
      </c>
      <c r="J96" s="22">
        <f>ДЕТАЛИЗАЦИЯ!V96</f>
        <v>0</v>
      </c>
      <c r="K96" s="21">
        <f>ДЕТАЛИЗАЦИЯ!AC96</f>
        <v>2000</v>
      </c>
      <c r="L96" s="22">
        <f>ДЕТАЛИЗАЦИЯ!AD96</f>
        <v>0</v>
      </c>
      <c r="M96" s="21">
        <f>ДЕТАЛИЗАЦИЯ!AK96</f>
        <v>2000</v>
      </c>
      <c r="N96" s="22">
        <f>ДЕТАЛИЗАЦИЯ!AL96</f>
        <v>0</v>
      </c>
      <c r="O96" s="2"/>
    </row>
    <row r="97" spans="1:15" ht="13.5" thickTop="1">
      <c r="A97" s="201">
        <v>310</v>
      </c>
      <c r="B97" s="209" t="s">
        <v>10</v>
      </c>
      <c r="C97" s="26">
        <f>ДЕТАЛИЗАЦИЯ!C97</f>
        <v>0</v>
      </c>
      <c r="D97" s="27">
        <f>ДЕТАЛИЗАЦИЯ!D97</f>
        <v>0</v>
      </c>
      <c r="E97" s="10">
        <f>ДЕТАЛИЗАЦИЯ!E97</f>
        <v>0</v>
      </c>
      <c r="F97" s="8">
        <f>ДЕТАЛИЗАЦИЯ!F97</f>
        <v>0</v>
      </c>
      <c r="G97" s="17">
        <f>ДЕТАЛИЗАЦИЯ!M97</f>
        <v>0</v>
      </c>
      <c r="H97" s="18">
        <f>ДЕТАЛИЗАЦИЯ!N97</f>
        <v>0</v>
      </c>
      <c r="I97" s="17">
        <f>ДЕТАЛИЗАЦИЯ!U97</f>
        <v>0</v>
      </c>
      <c r="J97" s="18">
        <f>ДЕТАЛИЗАЦИЯ!V97</f>
        <v>0</v>
      </c>
      <c r="K97" s="17">
        <f>ДЕТАЛИЗАЦИЯ!AC97</f>
        <v>0</v>
      </c>
      <c r="L97" s="18">
        <f>ДЕТАЛИЗАЦИЯ!AD97</f>
        <v>0</v>
      </c>
      <c r="M97" s="17">
        <f>ДЕТАЛИЗАЦИЯ!AK97</f>
        <v>0</v>
      </c>
      <c r="N97" s="18">
        <f>ДЕТАЛИЗАЦИЯ!AL97</f>
        <v>0</v>
      </c>
      <c r="O97" s="2"/>
    </row>
    <row r="98" spans="1:15" ht="12.75">
      <c r="A98" s="202"/>
      <c r="B98" s="210"/>
      <c r="C98" s="28">
        <f>ДЕТАЛИЗАЦИЯ!C98</f>
        <v>0</v>
      </c>
      <c r="D98" s="29">
        <f>ДЕТАЛИЗАЦИЯ!D98</f>
        <v>0</v>
      </c>
      <c r="E98" s="11">
        <f>ДЕТАЛИЗАЦИЯ!E98</f>
        <v>0</v>
      </c>
      <c r="F98" s="9">
        <f>ДЕТАЛИЗАЦИЯ!F98</f>
        <v>0</v>
      </c>
      <c r="G98" s="19">
        <f>ДЕТАЛИЗАЦИЯ!M98</f>
        <v>0</v>
      </c>
      <c r="H98" s="20">
        <f>ДЕТАЛИЗАЦИЯ!N98</f>
        <v>0</v>
      </c>
      <c r="I98" s="19">
        <f>ДЕТАЛИЗАЦИЯ!U98</f>
        <v>0</v>
      </c>
      <c r="J98" s="20">
        <f>ДЕТАЛИЗАЦИЯ!V98</f>
        <v>0</v>
      </c>
      <c r="K98" s="19">
        <f>ДЕТАЛИЗАЦИЯ!AC98</f>
        <v>0</v>
      </c>
      <c r="L98" s="20">
        <f>ДЕТАЛИЗАЦИЯ!AD98</f>
        <v>0</v>
      </c>
      <c r="M98" s="19">
        <f>ДЕТАЛИЗАЦИЯ!AK98</f>
        <v>0</v>
      </c>
      <c r="N98" s="20">
        <f>ДЕТАЛИЗАЦИЯ!AL98</f>
        <v>0</v>
      </c>
      <c r="O98" s="2"/>
    </row>
    <row r="99" spans="1:15" ht="12.75">
      <c r="A99" s="202"/>
      <c r="B99" s="210"/>
      <c r="C99" s="28">
        <f>ДЕТАЛИЗАЦИЯ!C99</f>
        <v>0</v>
      </c>
      <c r="D99" s="29">
        <f>ДЕТАЛИЗАЦИЯ!D99</f>
        <v>0</v>
      </c>
      <c r="E99" s="11">
        <f>ДЕТАЛИЗАЦИЯ!E99</f>
        <v>0</v>
      </c>
      <c r="F99" s="9">
        <f>ДЕТАЛИЗАЦИЯ!F99</f>
        <v>0</v>
      </c>
      <c r="G99" s="19">
        <f>ДЕТАЛИЗАЦИЯ!M99</f>
        <v>0</v>
      </c>
      <c r="H99" s="20">
        <f>ДЕТАЛИЗАЦИЯ!N99</f>
        <v>0</v>
      </c>
      <c r="I99" s="19">
        <f>ДЕТАЛИЗАЦИЯ!U99</f>
        <v>0</v>
      </c>
      <c r="J99" s="20">
        <f>ДЕТАЛИЗАЦИЯ!V99</f>
        <v>0</v>
      </c>
      <c r="K99" s="19">
        <f>ДЕТАЛИЗАЦИЯ!AC99</f>
        <v>0</v>
      </c>
      <c r="L99" s="20">
        <f>ДЕТАЛИЗАЦИЯ!AD99</f>
        <v>0</v>
      </c>
      <c r="M99" s="19">
        <f>ДЕТАЛИЗАЦИЯ!AK99</f>
        <v>0</v>
      </c>
      <c r="N99" s="20">
        <f>ДЕТАЛИЗАЦИЯ!AL99</f>
        <v>0</v>
      </c>
      <c r="O99" s="2"/>
    </row>
    <row r="100" spans="1:15" ht="12.75">
      <c r="A100" s="202"/>
      <c r="B100" s="210"/>
      <c r="C100" s="28">
        <f>ДЕТАЛИЗАЦИЯ!C100</f>
        <v>0</v>
      </c>
      <c r="D100" s="29">
        <f>ДЕТАЛИЗАЦИЯ!D100</f>
        <v>0</v>
      </c>
      <c r="E100" s="11">
        <f>ДЕТАЛИЗАЦИЯ!E100</f>
        <v>0</v>
      </c>
      <c r="F100" s="9">
        <f>ДЕТАЛИЗАЦИЯ!F100</f>
        <v>0</v>
      </c>
      <c r="G100" s="19">
        <f>ДЕТАЛИЗАЦИЯ!M100</f>
        <v>0</v>
      </c>
      <c r="H100" s="20">
        <f>ДЕТАЛИЗАЦИЯ!N100</f>
        <v>0</v>
      </c>
      <c r="I100" s="19">
        <f>ДЕТАЛИЗАЦИЯ!U100</f>
        <v>0</v>
      </c>
      <c r="J100" s="20">
        <f>ДЕТАЛИЗАЦИЯ!V100</f>
        <v>0</v>
      </c>
      <c r="K100" s="19">
        <f>ДЕТАЛИЗАЦИЯ!AC100</f>
        <v>0</v>
      </c>
      <c r="L100" s="20">
        <f>ДЕТАЛИЗАЦИЯ!AD100</f>
        <v>0</v>
      </c>
      <c r="M100" s="19">
        <f>ДЕТАЛИЗАЦИЯ!AK100</f>
        <v>0</v>
      </c>
      <c r="N100" s="20">
        <f>ДЕТАЛИЗАЦИЯ!AL100</f>
        <v>0</v>
      </c>
      <c r="O100" s="2"/>
    </row>
    <row r="101" spans="1:15" ht="12.75">
      <c r="A101" s="202"/>
      <c r="B101" s="210"/>
      <c r="C101" s="28">
        <f>ДЕТАЛИЗАЦИЯ!C101</f>
        <v>0</v>
      </c>
      <c r="D101" s="29">
        <f>ДЕТАЛИЗАЦИЯ!D101</f>
        <v>0</v>
      </c>
      <c r="E101" s="11">
        <f>ДЕТАЛИЗАЦИЯ!E101</f>
        <v>0</v>
      </c>
      <c r="F101" s="9">
        <f>ДЕТАЛИЗАЦИЯ!F101</f>
        <v>0</v>
      </c>
      <c r="G101" s="19">
        <f>ДЕТАЛИЗАЦИЯ!M101</f>
        <v>0</v>
      </c>
      <c r="H101" s="20">
        <f>ДЕТАЛИЗАЦИЯ!N101</f>
        <v>0</v>
      </c>
      <c r="I101" s="19">
        <f>ДЕТАЛИЗАЦИЯ!U101</f>
        <v>0</v>
      </c>
      <c r="J101" s="20">
        <f>ДЕТАЛИЗАЦИЯ!V101</f>
        <v>0</v>
      </c>
      <c r="K101" s="19">
        <f>ДЕТАЛИЗАЦИЯ!AC101</f>
        <v>0</v>
      </c>
      <c r="L101" s="20">
        <f>ДЕТАЛИЗАЦИЯ!AD101</f>
        <v>0</v>
      </c>
      <c r="M101" s="19">
        <f>ДЕТАЛИЗАЦИЯ!AK101</f>
        <v>0</v>
      </c>
      <c r="N101" s="20">
        <f>ДЕТАЛИЗАЦИЯ!AL101</f>
        <v>0</v>
      </c>
      <c r="O101" s="2"/>
    </row>
    <row r="102" spans="1:15" ht="12.75">
      <c r="A102" s="202"/>
      <c r="B102" s="210"/>
      <c r="C102" s="28">
        <f>ДЕТАЛИЗАЦИЯ!C102</f>
        <v>0</v>
      </c>
      <c r="D102" s="29">
        <f>ДЕТАЛИЗАЦИЯ!D102</f>
        <v>0</v>
      </c>
      <c r="E102" s="11">
        <f>ДЕТАЛИЗАЦИЯ!E102</f>
        <v>0</v>
      </c>
      <c r="F102" s="9">
        <f>ДЕТАЛИЗАЦИЯ!F102</f>
        <v>0</v>
      </c>
      <c r="G102" s="19">
        <f>ДЕТАЛИЗАЦИЯ!M102</f>
        <v>0</v>
      </c>
      <c r="H102" s="20">
        <f>ДЕТАЛИЗАЦИЯ!N102</f>
        <v>0</v>
      </c>
      <c r="I102" s="19">
        <f>ДЕТАЛИЗАЦИЯ!U102</f>
        <v>0</v>
      </c>
      <c r="J102" s="20">
        <f>ДЕТАЛИЗАЦИЯ!V102</f>
        <v>0</v>
      </c>
      <c r="K102" s="19">
        <f>ДЕТАЛИЗАЦИЯ!AC102</f>
        <v>0</v>
      </c>
      <c r="L102" s="20">
        <f>ДЕТАЛИЗАЦИЯ!AD102</f>
        <v>0</v>
      </c>
      <c r="M102" s="19">
        <f>ДЕТАЛИЗАЦИЯ!AK102</f>
        <v>0</v>
      </c>
      <c r="N102" s="20">
        <f>ДЕТАЛИЗАЦИЯ!AL102</f>
        <v>0</v>
      </c>
      <c r="O102" s="2"/>
    </row>
    <row r="103" spans="1:15" ht="12.75">
      <c r="A103" s="202"/>
      <c r="B103" s="210"/>
      <c r="C103" s="28">
        <f>ДЕТАЛИЗАЦИЯ!C103</f>
        <v>0</v>
      </c>
      <c r="D103" s="29">
        <f>ДЕТАЛИЗАЦИЯ!D103</f>
        <v>0</v>
      </c>
      <c r="E103" s="11">
        <f>ДЕТАЛИЗАЦИЯ!E103</f>
        <v>0</v>
      </c>
      <c r="F103" s="9">
        <f>ДЕТАЛИЗАЦИЯ!F103</f>
        <v>0</v>
      </c>
      <c r="G103" s="19">
        <f>ДЕТАЛИЗАЦИЯ!M103</f>
        <v>0</v>
      </c>
      <c r="H103" s="20">
        <f>ДЕТАЛИЗАЦИЯ!N103</f>
        <v>0</v>
      </c>
      <c r="I103" s="19">
        <f>ДЕТАЛИЗАЦИЯ!U103</f>
        <v>0</v>
      </c>
      <c r="J103" s="20">
        <f>ДЕТАЛИЗАЦИЯ!V103</f>
        <v>0</v>
      </c>
      <c r="K103" s="19">
        <f>ДЕТАЛИЗАЦИЯ!AC103</f>
        <v>0</v>
      </c>
      <c r="L103" s="20">
        <f>ДЕТАЛИЗАЦИЯ!AD103</f>
        <v>0</v>
      </c>
      <c r="M103" s="19">
        <f>ДЕТАЛИЗАЦИЯ!AK103</f>
        <v>0</v>
      </c>
      <c r="N103" s="20">
        <f>ДЕТАЛИЗАЦИЯ!AL103</f>
        <v>0</v>
      </c>
      <c r="O103" s="2"/>
    </row>
    <row r="104" spans="1:15" ht="12.75">
      <c r="A104" s="202"/>
      <c r="B104" s="210"/>
      <c r="C104" s="28">
        <f>ДЕТАЛИЗАЦИЯ!C104</f>
        <v>0</v>
      </c>
      <c r="D104" s="29">
        <f>ДЕТАЛИЗАЦИЯ!D104</f>
        <v>0</v>
      </c>
      <c r="E104" s="11">
        <f>ДЕТАЛИЗАЦИЯ!E104</f>
        <v>0</v>
      </c>
      <c r="F104" s="9">
        <f>ДЕТАЛИЗАЦИЯ!F104</f>
        <v>0</v>
      </c>
      <c r="G104" s="19">
        <f>ДЕТАЛИЗАЦИЯ!M104</f>
        <v>0</v>
      </c>
      <c r="H104" s="20">
        <f>ДЕТАЛИЗАЦИЯ!N104</f>
        <v>0</v>
      </c>
      <c r="I104" s="19">
        <f>ДЕТАЛИЗАЦИЯ!U104</f>
        <v>0</v>
      </c>
      <c r="J104" s="20">
        <f>ДЕТАЛИЗАЦИЯ!V104</f>
        <v>0</v>
      </c>
      <c r="K104" s="19">
        <f>ДЕТАЛИЗАЦИЯ!AC104</f>
        <v>0</v>
      </c>
      <c r="L104" s="20">
        <f>ДЕТАЛИЗАЦИЯ!AD104</f>
        <v>0</v>
      </c>
      <c r="M104" s="19">
        <f>ДЕТАЛИЗАЦИЯ!AK104</f>
        <v>0</v>
      </c>
      <c r="N104" s="20">
        <f>ДЕТАЛИЗАЦИЯ!AL104</f>
        <v>0</v>
      </c>
      <c r="O104" s="2"/>
    </row>
    <row r="105" spans="1:15" ht="12.75">
      <c r="A105" s="202"/>
      <c r="B105" s="210"/>
      <c r="C105" s="28">
        <f>ДЕТАЛИЗАЦИЯ!C105</f>
        <v>0</v>
      </c>
      <c r="D105" s="29">
        <f>ДЕТАЛИЗАЦИЯ!D105</f>
        <v>0</v>
      </c>
      <c r="E105" s="11">
        <f>ДЕТАЛИЗАЦИЯ!E105</f>
        <v>0</v>
      </c>
      <c r="F105" s="9">
        <f>ДЕТАЛИЗАЦИЯ!F105</f>
        <v>0</v>
      </c>
      <c r="G105" s="19">
        <f>ДЕТАЛИЗАЦИЯ!M105</f>
        <v>0</v>
      </c>
      <c r="H105" s="20">
        <f>ДЕТАЛИЗАЦИЯ!N105</f>
        <v>0</v>
      </c>
      <c r="I105" s="19">
        <f>ДЕТАЛИЗАЦИЯ!U105</f>
        <v>0</v>
      </c>
      <c r="J105" s="20">
        <f>ДЕТАЛИЗАЦИЯ!V105</f>
        <v>0</v>
      </c>
      <c r="K105" s="19">
        <f>ДЕТАЛИЗАЦИЯ!AC105</f>
        <v>0</v>
      </c>
      <c r="L105" s="20">
        <f>ДЕТАЛИЗАЦИЯ!AD105</f>
        <v>0</v>
      </c>
      <c r="M105" s="19">
        <f>ДЕТАЛИЗАЦИЯ!AK105</f>
        <v>0</v>
      </c>
      <c r="N105" s="20">
        <f>ДЕТАЛИЗАЦИЯ!AL105</f>
        <v>0</v>
      </c>
      <c r="O105" s="2"/>
    </row>
    <row r="106" spans="1:15" ht="12.75">
      <c r="A106" s="202"/>
      <c r="B106" s="210"/>
      <c r="C106" s="28">
        <f>ДЕТАЛИЗАЦИЯ!C106</f>
        <v>0</v>
      </c>
      <c r="D106" s="29">
        <f>ДЕТАЛИЗАЦИЯ!D106</f>
        <v>0</v>
      </c>
      <c r="E106" s="11">
        <f>ДЕТАЛИЗАЦИЯ!E106</f>
        <v>0</v>
      </c>
      <c r="F106" s="9">
        <f>ДЕТАЛИЗАЦИЯ!F106</f>
        <v>0</v>
      </c>
      <c r="G106" s="19">
        <f>ДЕТАЛИЗАЦИЯ!M106</f>
        <v>0</v>
      </c>
      <c r="H106" s="20">
        <f>ДЕТАЛИЗАЦИЯ!N106</f>
        <v>0</v>
      </c>
      <c r="I106" s="19">
        <f>ДЕТАЛИЗАЦИЯ!U106</f>
        <v>0</v>
      </c>
      <c r="J106" s="20">
        <f>ДЕТАЛИЗАЦИЯ!V106</f>
        <v>0</v>
      </c>
      <c r="K106" s="19">
        <f>ДЕТАЛИЗАЦИЯ!AC106</f>
        <v>0</v>
      </c>
      <c r="L106" s="20">
        <f>ДЕТАЛИЗАЦИЯ!AD106</f>
        <v>0</v>
      </c>
      <c r="M106" s="19">
        <f>ДЕТАЛИЗАЦИЯ!AK106</f>
        <v>0</v>
      </c>
      <c r="N106" s="20">
        <f>ДЕТАЛИЗАЦИЯ!AL106</f>
        <v>0</v>
      </c>
      <c r="O106" s="2"/>
    </row>
    <row r="107" spans="1:15" ht="13.5" thickBot="1">
      <c r="A107" s="203"/>
      <c r="B107" s="211"/>
      <c r="C107" s="207" t="s">
        <v>27</v>
      </c>
      <c r="D107" s="208"/>
      <c r="E107" s="12">
        <f>ДЕТАЛИЗАЦИЯ!E107</f>
        <v>0</v>
      </c>
      <c r="F107" s="13">
        <f>ДЕТАЛИЗАЦИЯ!F107</f>
        <v>0</v>
      </c>
      <c r="G107" s="21">
        <f>ДЕТАЛИЗАЦИЯ!M107</f>
        <v>0</v>
      </c>
      <c r="H107" s="22">
        <f>ДЕТАЛИЗАЦИЯ!N107</f>
        <v>0</v>
      </c>
      <c r="I107" s="21">
        <f>ДЕТАЛИЗАЦИЯ!U107</f>
        <v>0</v>
      </c>
      <c r="J107" s="22">
        <f>ДЕТАЛИЗАЦИЯ!V107</f>
        <v>0</v>
      </c>
      <c r="K107" s="21">
        <f>ДЕТАЛИЗАЦИЯ!AC107</f>
        <v>0</v>
      </c>
      <c r="L107" s="22">
        <f>ДЕТАЛИЗАЦИЯ!AD107</f>
        <v>0</v>
      </c>
      <c r="M107" s="21">
        <f>ДЕТАЛИЗАЦИЯ!AK107</f>
        <v>0</v>
      </c>
      <c r="N107" s="22">
        <f>ДЕТАЛИЗАЦИЯ!AL107</f>
        <v>0</v>
      </c>
      <c r="O107" s="2"/>
    </row>
    <row r="108" spans="1:15" ht="13.5" thickTop="1">
      <c r="A108" s="216">
        <v>340</v>
      </c>
      <c r="B108" s="219" t="s">
        <v>11</v>
      </c>
      <c r="C108" s="26">
        <f>ДЕТАЛИЗАЦИЯ!C108</f>
        <v>0</v>
      </c>
      <c r="D108" s="27">
        <f>ДЕТАЛИЗАЦИЯ!D108</f>
        <v>0</v>
      </c>
      <c r="E108" s="10">
        <f>ДЕТАЛИЗАЦИЯ!E108</f>
        <v>0</v>
      </c>
      <c r="F108" s="8">
        <f>ДЕТАЛИЗАЦИЯ!F108</f>
        <v>0</v>
      </c>
      <c r="G108" s="17">
        <f>ДЕТАЛИЗАЦИЯ!M108</f>
        <v>0</v>
      </c>
      <c r="H108" s="18">
        <f>ДЕТАЛИЗАЦИЯ!N108</f>
        <v>0</v>
      </c>
      <c r="I108" s="17">
        <f>ДЕТАЛИЗАЦИЯ!U108</f>
        <v>0</v>
      </c>
      <c r="J108" s="18">
        <f>ДЕТАЛИЗАЦИЯ!V108</f>
        <v>0</v>
      </c>
      <c r="K108" s="17">
        <f>ДЕТАЛИЗАЦИЯ!AC108</f>
        <v>0</v>
      </c>
      <c r="L108" s="18">
        <f>ДЕТАЛИЗАЦИЯ!AD108</f>
        <v>0</v>
      </c>
      <c r="M108" s="17">
        <f>ДЕТАЛИЗАЦИЯ!AK108</f>
        <v>0</v>
      </c>
      <c r="N108" s="18">
        <f>ДЕТАЛИЗАЦИЯ!AL108</f>
        <v>0</v>
      </c>
      <c r="O108" s="2"/>
    </row>
    <row r="109" spans="1:15" ht="12.75">
      <c r="A109" s="216"/>
      <c r="B109" s="219"/>
      <c r="C109" s="28">
        <f>ДЕТАЛИЗАЦИЯ!C109</f>
        <v>0</v>
      </c>
      <c r="D109" s="29">
        <f>ДЕТАЛИЗАЦИЯ!D109</f>
        <v>0</v>
      </c>
      <c r="E109" s="11">
        <f>ДЕТАЛИЗАЦИЯ!E109</f>
        <v>0</v>
      </c>
      <c r="F109" s="9">
        <f>ДЕТАЛИЗАЦИЯ!F109</f>
        <v>0</v>
      </c>
      <c r="G109" s="19">
        <f>ДЕТАЛИЗАЦИЯ!M109</f>
        <v>0</v>
      </c>
      <c r="H109" s="20">
        <f>ДЕТАЛИЗАЦИЯ!N109</f>
        <v>0</v>
      </c>
      <c r="I109" s="19">
        <f>ДЕТАЛИЗАЦИЯ!U109</f>
        <v>0</v>
      </c>
      <c r="J109" s="20">
        <f>ДЕТАЛИЗАЦИЯ!V109</f>
        <v>0</v>
      </c>
      <c r="K109" s="19">
        <f>ДЕТАЛИЗАЦИЯ!AC109</f>
        <v>0</v>
      </c>
      <c r="L109" s="20">
        <f>ДЕТАЛИЗАЦИЯ!AD109</f>
        <v>0</v>
      </c>
      <c r="M109" s="19">
        <f>ДЕТАЛИЗАЦИЯ!AK109</f>
        <v>0</v>
      </c>
      <c r="N109" s="20">
        <f>ДЕТАЛИЗАЦИЯ!AL109</f>
        <v>0</v>
      </c>
      <c r="O109" s="2"/>
    </row>
    <row r="110" spans="1:15" ht="12.75">
      <c r="A110" s="217"/>
      <c r="B110" s="220"/>
      <c r="C110" s="28">
        <f>ДЕТАЛИЗАЦИЯ!C110</f>
        <v>0</v>
      </c>
      <c r="D110" s="29">
        <f>ДЕТАЛИЗАЦИЯ!D110</f>
        <v>0</v>
      </c>
      <c r="E110" s="11">
        <f>ДЕТАЛИЗАЦИЯ!E110</f>
        <v>0</v>
      </c>
      <c r="F110" s="9">
        <f>ДЕТАЛИЗАЦИЯ!F110</f>
        <v>0</v>
      </c>
      <c r="G110" s="19">
        <f>ДЕТАЛИЗАЦИЯ!M110</f>
        <v>0</v>
      </c>
      <c r="H110" s="20">
        <f>ДЕТАЛИЗАЦИЯ!N110</f>
        <v>0</v>
      </c>
      <c r="I110" s="19">
        <f>ДЕТАЛИЗАЦИЯ!U110</f>
        <v>0</v>
      </c>
      <c r="J110" s="20">
        <f>ДЕТАЛИЗАЦИЯ!V110</f>
        <v>0</v>
      </c>
      <c r="K110" s="19">
        <f>ДЕТАЛИЗАЦИЯ!AC110</f>
        <v>0</v>
      </c>
      <c r="L110" s="20">
        <f>ДЕТАЛИЗАЦИЯ!AD110</f>
        <v>0</v>
      </c>
      <c r="M110" s="19">
        <f>ДЕТАЛИЗАЦИЯ!AK110</f>
        <v>0</v>
      </c>
      <c r="N110" s="20">
        <f>ДЕТАЛИЗАЦИЯ!AL110</f>
        <v>0</v>
      </c>
      <c r="O110" s="2"/>
    </row>
    <row r="111" spans="1:15" ht="12.75">
      <c r="A111" s="217"/>
      <c r="B111" s="220"/>
      <c r="C111" s="28" t="str">
        <f>ДЕТАЛИЗАЦИЯ!C111</f>
        <v>Приобретение угля</v>
      </c>
      <c r="D111" s="29" t="str">
        <f>ДЕТАЛИЗАЦИЯ!D111</f>
        <v>300тн*1100р=330000</v>
      </c>
      <c r="E111" s="11">
        <f>ДЕТАЛИЗАЦИЯ!E111</f>
        <v>0</v>
      </c>
      <c r="F111" s="9">
        <f>ДЕТАЛИЗАЦИЯ!F111</f>
        <v>0</v>
      </c>
      <c r="G111" s="19">
        <f>ДЕТАЛИЗАЦИЯ!M111</f>
        <v>0</v>
      </c>
      <c r="H111" s="20">
        <f>ДЕТАЛИЗАЦИЯ!N111</f>
        <v>0</v>
      </c>
      <c r="I111" s="19">
        <f>ДЕТАЛИЗАЦИЯ!U111</f>
        <v>0</v>
      </c>
      <c r="J111" s="20">
        <f>ДЕТАЛИЗАЦИЯ!V111</f>
        <v>0</v>
      </c>
      <c r="K111" s="19">
        <f>ДЕТАЛИЗАЦИЯ!AC111</f>
        <v>0</v>
      </c>
      <c r="L111" s="20">
        <f>ДЕТАЛИЗАЦИЯ!AD111</f>
        <v>0</v>
      </c>
      <c r="M111" s="19">
        <f>ДЕТАЛИЗАЦИЯ!AK111</f>
        <v>0</v>
      </c>
      <c r="N111" s="20">
        <f>ДЕТАЛИЗАЦИЯ!AL111</f>
        <v>0</v>
      </c>
      <c r="O111" s="2"/>
    </row>
    <row r="112" spans="1:15" ht="25.5">
      <c r="A112" s="217"/>
      <c r="B112" s="220"/>
      <c r="C112" s="28" t="str">
        <f>ДЕТАЛИЗАЦИЯ!C112</f>
        <v>Приобретение строительных материалов</v>
      </c>
      <c r="D112" s="29">
        <f>ДЕТАЛИЗАЦИЯ!D112</f>
        <v>0</v>
      </c>
      <c r="E112" s="11">
        <f>ДЕТАЛИЗАЦИЯ!E112</f>
        <v>10000</v>
      </c>
      <c r="F112" s="9">
        <f>ДЕТАЛИЗАЦИЯ!F112</f>
        <v>0</v>
      </c>
      <c r="G112" s="19">
        <f>ДЕТАЛИЗАЦИЯ!M112</f>
        <v>0</v>
      </c>
      <c r="H112" s="20">
        <f>ДЕТАЛИЗАЦИЯ!N112</f>
        <v>0</v>
      </c>
      <c r="I112" s="19">
        <f>ДЕТАЛИЗАЦИЯ!U112</f>
        <v>10000</v>
      </c>
      <c r="J112" s="20">
        <f>ДЕТАЛИЗАЦИЯ!V112</f>
        <v>0</v>
      </c>
      <c r="K112" s="19">
        <f>ДЕТАЛИЗАЦИЯ!AC112</f>
        <v>0</v>
      </c>
      <c r="L112" s="20">
        <f>ДЕТАЛИЗАЦИЯ!AD112</f>
        <v>0</v>
      </c>
      <c r="M112" s="19">
        <f>ДЕТАЛИЗАЦИЯ!AK112</f>
        <v>0</v>
      </c>
      <c r="N112" s="20">
        <f>ДЕТАЛИЗАЦИЯ!AL112</f>
        <v>0</v>
      </c>
      <c r="O112" s="2"/>
    </row>
    <row r="113" spans="1:15" ht="12.75">
      <c r="A113" s="217"/>
      <c r="B113" s="220"/>
      <c r="C113" s="28">
        <f>ДЕТАЛИЗАЦИЯ!C113</f>
        <v>0</v>
      </c>
      <c r="D113" s="29">
        <f>ДЕТАЛИЗАЦИЯ!D113</f>
        <v>0</v>
      </c>
      <c r="E113" s="11">
        <f>ДЕТАЛИЗАЦИЯ!E113</f>
        <v>0</v>
      </c>
      <c r="F113" s="9">
        <f>ДЕТАЛИЗАЦИЯ!F113</f>
        <v>0</v>
      </c>
      <c r="G113" s="19">
        <f>ДЕТАЛИЗАЦИЯ!M113</f>
        <v>0</v>
      </c>
      <c r="H113" s="20">
        <f>ДЕТАЛИЗАЦИЯ!N113</f>
        <v>0</v>
      </c>
      <c r="I113" s="19">
        <f>ДЕТАЛИЗАЦИЯ!U113</f>
        <v>0</v>
      </c>
      <c r="J113" s="20">
        <f>ДЕТАЛИЗАЦИЯ!V113</f>
        <v>0</v>
      </c>
      <c r="K113" s="19">
        <f>ДЕТАЛИЗАЦИЯ!AC113</f>
        <v>0</v>
      </c>
      <c r="L113" s="20">
        <f>ДЕТАЛИЗАЦИЯ!AD113</f>
        <v>0</v>
      </c>
      <c r="M113" s="19">
        <f>ДЕТАЛИЗАЦИЯ!AK113</f>
        <v>0</v>
      </c>
      <c r="N113" s="20">
        <f>ДЕТАЛИЗАЦИЯ!AL113</f>
        <v>0</v>
      </c>
      <c r="O113" s="2"/>
    </row>
    <row r="114" spans="1:15" ht="12.75">
      <c r="A114" s="217"/>
      <c r="B114" s="220"/>
      <c r="C114" s="28">
        <f>ДЕТАЛИЗАЦИЯ!C114</f>
        <v>0</v>
      </c>
      <c r="D114" s="29">
        <f>ДЕТАЛИЗАЦИЯ!D114</f>
        <v>0</v>
      </c>
      <c r="E114" s="11">
        <f>ДЕТАЛИЗАЦИЯ!E114</f>
        <v>0</v>
      </c>
      <c r="F114" s="9">
        <f>ДЕТАЛИЗАЦИЯ!F114</f>
        <v>0</v>
      </c>
      <c r="G114" s="19">
        <f>ДЕТАЛИЗАЦИЯ!M114</f>
        <v>0</v>
      </c>
      <c r="H114" s="20">
        <f>ДЕТАЛИЗАЦИЯ!N114</f>
        <v>0</v>
      </c>
      <c r="I114" s="19">
        <f>ДЕТАЛИЗАЦИЯ!U114</f>
        <v>0</v>
      </c>
      <c r="J114" s="20">
        <f>ДЕТАЛИЗАЦИЯ!V114</f>
        <v>0</v>
      </c>
      <c r="K114" s="19">
        <f>ДЕТАЛИЗАЦИЯ!AC114</f>
        <v>0</v>
      </c>
      <c r="L114" s="20">
        <f>ДЕТАЛИЗАЦИЯ!AD114</f>
        <v>0</v>
      </c>
      <c r="M114" s="19">
        <f>ДЕТАЛИЗАЦИЯ!AK114</f>
        <v>0</v>
      </c>
      <c r="N114" s="20">
        <f>ДЕТАЛИЗАЦИЯ!AL114</f>
        <v>0</v>
      </c>
      <c r="O114" s="2"/>
    </row>
    <row r="115" spans="1:15" ht="12.75">
      <c r="A115" s="217"/>
      <c r="B115" s="220"/>
      <c r="C115" s="28">
        <f>ДЕТАЛИЗАЦИЯ!C115</f>
        <v>0</v>
      </c>
      <c r="D115" s="29">
        <f>ДЕТАЛИЗАЦИЯ!D115</f>
        <v>0</v>
      </c>
      <c r="E115" s="11">
        <f>ДЕТАЛИЗАЦИЯ!E115</f>
        <v>0</v>
      </c>
      <c r="F115" s="9">
        <f>ДЕТАЛИЗАЦИЯ!F115</f>
        <v>0</v>
      </c>
      <c r="G115" s="19">
        <f>ДЕТАЛИЗАЦИЯ!M115</f>
        <v>0</v>
      </c>
      <c r="H115" s="20">
        <f>ДЕТАЛИЗАЦИЯ!N115</f>
        <v>0</v>
      </c>
      <c r="I115" s="19">
        <f>ДЕТАЛИЗАЦИЯ!U115</f>
        <v>0</v>
      </c>
      <c r="J115" s="20">
        <f>ДЕТАЛИЗАЦИЯ!V115</f>
        <v>0</v>
      </c>
      <c r="K115" s="19">
        <f>ДЕТАЛИЗАЦИЯ!AC115</f>
        <v>0</v>
      </c>
      <c r="L115" s="20">
        <f>ДЕТАЛИЗАЦИЯ!AD115</f>
        <v>0</v>
      </c>
      <c r="M115" s="19">
        <f>ДЕТАЛИЗАЦИЯ!AK115</f>
        <v>0</v>
      </c>
      <c r="N115" s="20">
        <f>ДЕТАЛИЗАЦИЯ!AL115</f>
        <v>0</v>
      </c>
      <c r="O115" s="2"/>
    </row>
    <row r="116" spans="1:15" ht="12.75">
      <c r="A116" s="217"/>
      <c r="B116" s="220"/>
      <c r="C116" s="28">
        <f>ДЕТАЛИЗАЦИЯ!C116</f>
        <v>0</v>
      </c>
      <c r="D116" s="29">
        <f>ДЕТАЛИЗАЦИЯ!D116</f>
        <v>0</v>
      </c>
      <c r="E116" s="11">
        <f>ДЕТАЛИЗАЦИЯ!E116</f>
        <v>0</v>
      </c>
      <c r="F116" s="9">
        <f>ДЕТАЛИЗАЦИЯ!F116</f>
        <v>0</v>
      </c>
      <c r="G116" s="19">
        <f>ДЕТАЛИЗАЦИЯ!M116</f>
        <v>0</v>
      </c>
      <c r="H116" s="20">
        <f>ДЕТАЛИЗАЦИЯ!N116</f>
        <v>0</v>
      </c>
      <c r="I116" s="19">
        <f>ДЕТАЛИЗАЦИЯ!U116</f>
        <v>0</v>
      </c>
      <c r="J116" s="20">
        <f>ДЕТАЛИЗАЦИЯ!V116</f>
        <v>0</v>
      </c>
      <c r="K116" s="19">
        <f>ДЕТАЛИЗАЦИЯ!AC116</f>
        <v>0</v>
      </c>
      <c r="L116" s="20">
        <f>ДЕТАЛИЗАЦИЯ!AD116</f>
        <v>0</v>
      </c>
      <c r="M116" s="19">
        <f>ДЕТАЛИЗАЦИЯ!AK116</f>
        <v>0</v>
      </c>
      <c r="N116" s="20">
        <f>ДЕТАЛИЗАЦИЯ!AL116</f>
        <v>0</v>
      </c>
      <c r="O116" s="2"/>
    </row>
    <row r="117" spans="1:15" ht="12.75">
      <c r="A117" s="217"/>
      <c r="B117" s="220"/>
      <c r="C117" s="28">
        <f>ДЕТАЛИЗАЦИЯ!C117</f>
        <v>0</v>
      </c>
      <c r="D117" s="29">
        <f>ДЕТАЛИЗАЦИЯ!D117</f>
        <v>0</v>
      </c>
      <c r="E117" s="11">
        <f>ДЕТАЛИЗАЦИЯ!E117</f>
        <v>0</v>
      </c>
      <c r="F117" s="9">
        <f>ДЕТАЛИЗАЦИЯ!F117</f>
        <v>0</v>
      </c>
      <c r="G117" s="19">
        <f>ДЕТАЛИЗАЦИЯ!M117</f>
        <v>0</v>
      </c>
      <c r="H117" s="20">
        <f>ДЕТАЛИЗАЦИЯ!N117</f>
        <v>0</v>
      </c>
      <c r="I117" s="19">
        <f>ДЕТАЛИЗАЦИЯ!U117</f>
        <v>0</v>
      </c>
      <c r="J117" s="20">
        <f>ДЕТАЛИЗАЦИЯ!V117</f>
        <v>0</v>
      </c>
      <c r="K117" s="19">
        <f>ДЕТАЛИЗАЦИЯ!AC117</f>
        <v>0</v>
      </c>
      <c r="L117" s="20">
        <f>ДЕТАЛИЗАЦИЯ!AD117</f>
        <v>0</v>
      </c>
      <c r="M117" s="19">
        <f>ДЕТАЛИЗАЦИЯ!AK117</f>
        <v>0</v>
      </c>
      <c r="N117" s="20">
        <f>ДЕТАЛИЗАЦИЯ!AL117</f>
        <v>0</v>
      </c>
      <c r="O117" s="2"/>
    </row>
    <row r="118" spans="1:15" ht="12.75">
      <c r="A118" s="217"/>
      <c r="B118" s="220"/>
      <c r="C118" s="28">
        <f>ДЕТАЛИЗАЦИЯ!C118</f>
        <v>0</v>
      </c>
      <c r="D118" s="29">
        <f>ДЕТАЛИЗАЦИЯ!D118</f>
        <v>0</v>
      </c>
      <c r="E118" s="11">
        <f>ДЕТАЛИЗАЦИЯ!E118</f>
        <v>0</v>
      </c>
      <c r="F118" s="9">
        <f>ДЕТАЛИЗАЦИЯ!F118</f>
        <v>0</v>
      </c>
      <c r="G118" s="19">
        <f>ДЕТАЛИЗАЦИЯ!M118</f>
        <v>0</v>
      </c>
      <c r="H118" s="20">
        <f>ДЕТАЛИЗАЦИЯ!N118</f>
        <v>0</v>
      </c>
      <c r="I118" s="19">
        <f>ДЕТАЛИЗАЦИЯ!U118</f>
        <v>0</v>
      </c>
      <c r="J118" s="20">
        <f>ДЕТАЛИЗАЦИЯ!V118</f>
        <v>0</v>
      </c>
      <c r="K118" s="19">
        <f>ДЕТАЛИЗАЦИЯ!AC118</f>
        <v>0</v>
      </c>
      <c r="L118" s="20">
        <f>ДЕТАЛИЗАЦИЯ!AD118</f>
        <v>0</v>
      </c>
      <c r="M118" s="19">
        <f>ДЕТАЛИЗАЦИЯ!AK118</f>
        <v>0</v>
      </c>
      <c r="N118" s="20">
        <f>ДЕТАЛИЗАЦИЯ!AL118</f>
        <v>0</v>
      </c>
      <c r="O118" s="2"/>
    </row>
    <row r="119" spans="1:15" ht="12.75">
      <c r="A119" s="217"/>
      <c r="B119" s="220"/>
      <c r="C119" s="28">
        <f>ДЕТАЛИЗАЦИЯ!C119</f>
        <v>0</v>
      </c>
      <c r="D119" s="29">
        <f>ДЕТАЛИЗАЦИЯ!D119</f>
        <v>0</v>
      </c>
      <c r="E119" s="11">
        <f>ДЕТАЛИЗАЦИЯ!E119</f>
        <v>0</v>
      </c>
      <c r="F119" s="9">
        <f>ДЕТАЛИЗАЦИЯ!F119</f>
        <v>0</v>
      </c>
      <c r="G119" s="19">
        <f>ДЕТАЛИЗАЦИЯ!M119</f>
        <v>0</v>
      </c>
      <c r="H119" s="20">
        <f>ДЕТАЛИЗАЦИЯ!N119</f>
        <v>0</v>
      </c>
      <c r="I119" s="19">
        <f>ДЕТАЛИЗАЦИЯ!U119</f>
        <v>0</v>
      </c>
      <c r="J119" s="20">
        <f>ДЕТАЛИЗАЦИЯ!V119</f>
        <v>0</v>
      </c>
      <c r="K119" s="19">
        <f>ДЕТАЛИЗАЦИЯ!AC119</f>
        <v>0</v>
      </c>
      <c r="L119" s="20">
        <f>ДЕТАЛИЗАЦИЯ!AD119</f>
        <v>0</v>
      </c>
      <c r="M119" s="19">
        <f>ДЕТАЛИЗАЦИЯ!AK119</f>
        <v>0</v>
      </c>
      <c r="N119" s="20">
        <f>ДЕТАЛИЗАЦИЯ!AL119</f>
        <v>0</v>
      </c>
      <c r="O119" s="2"/>
    </row>
    <row r="120" spans="1:15" ht="12.75">
      <c r="A120" s="217"/>
      <c r="B120" s="220"/>
      <c r="C120" s="28">
        <f>ДЕТАЛИЗАЦИЯ!C120</f>
        <v>0</v>
      </c>
      <c r="D120" s="29">
        <f>ДЕТАЛИЗАЦИЯ!D120</f>
        <v>0</v>
      </c>
      <c r="E120" s="11">
        <f>ДЕТАЛИЗАЦИЯ!E120</f>
        <v>0</v>
      </c>
      <c r="F120" s="9">
        <f>ДЕТАЛИЗАЦИЯ!F120</f>
        <v>0</v>
      </c>
      <c r="G120" s="19">
        <f>ДЕТАЛИЗАЦИЯ!M120</f>
        <v>0</v>
      </c>
      <c r="H120" s="20">
        <f>ДЕТАЛИЗАЦИЯ!N120</f>
        <v>0</v>
      </c>
      <c r="I120" s="19">
        <f>ДЕТАЛИЗАЦИЯ!U120</f>
        <v>0</v>
      </c>
      <c r="J120" s="20">
        <f>ДЕТАЛИЗАЦИЯ!V120</f>
        <v>0</v>
      </c>
      <c r="K120" s="19">
        <f>ДЕТАЛИЗАЦИЯ!AC120</f>
        <v>0</v>
      </c>
      <c r="L120" s="20">
        <f>ДЕТАЛИЗАЦИЯ!AD120</f>
        <v>0</v>
      </c>
      <c r="M120" s="19">
        <f>ДЕТАЛИЗАЦИЯ!AK120</f>
        <v>0</v>
      </c>
      <c r="N120" s="20">
        <f>ДЕТАЛИЗАЦИЯ!AL120</f>
        <v>0</v>
      </c>
      <c r="O120" s="2"/>
    </row>
    <row r="121" spans="1:15" ht="12.75">
      <c r="A121" s="217"/>
      <c r="B121" s="220"/>
      <c r="C121" s="28">
        <f>ДЕТАЛИЗАЦИЯ!C121</f>
        <v>0</v>
      </c>
      <c r="D121" s="29">
        <f>ДЕТАЛИЗАЦИЯ!D121</f>
        <v>0</v>
      </c>
      <c r="E121" s="11">
        <f>ДЕТАЛИЗАЦИЯ!E121</f>
        <v>0</v>
      </c>
      <c r="F121" s="9">
        <f>ДЕТАЛИЗАЦИЯ!F121</f>
        <v>0</v>
      </c>
      <c r="G121" s="19">
        <f>ДЕТАЛИЗАЦИЯ!M121</f>
        <v>0</v>
      </c>
      <c r="H121" s="20">
        <f>ДЕТАЛИЗАЦИЯ!N121</f>
        <v>0</v>
      </c>
      <c r="I121" s="19">
        <f>ДЕТАЛИЗАЦИЯ!U121</f>
        <v>0</v>
      </c>
      <c r="J121" s="20">
        <f>ДЕТАЛИЗАЦИЯ!V121</f>
        <v>0</v>
      </c>
      <c r="K121" s="19">
        <f>ДЕТАЛИЗАЦИЯ!AC121</f>
        <v>0</v>
      </c>
      <c r="L121" s="20">
        <f>ДЕТАЛИЗАЦИЯ!AD121</f>
        <v>0</v>
      </c>
      <c r="M121" s="19">
        <f>ДЕТАЛИЗАЦИЯ!AK121</f>
        <v>0</v>
      </c>
      <c r="N121" s="20">
        <f>ДЕТАЛИЗАЦИЯ!AL121</f>
        <v>0</v>
      </c>
      <c r="O121" s="2"/>
    </row>
    <row r="122" spans="1:15" ht="12.75">
      <c r="A122" s="217"/>
      <c r="B122" s="220"/>
      <c r="C122" s="28">
        <f>ДЕТАЛИЗАЦИЯ!C122</f>
        <v>0</v>
      </c>
      <c r="D122" s="29">
        <f>ДЕТАЛИЗАЦИЯ!D122</f>
        <v>0</v>
      </c>
      <c r="E122" s="11">
        <f>ДЕТАЛИЗАЦИЯ!E122</f>
        <v>0</v>
      </c>
      <c r="F122" s="9">
        <f>ДЕТАЛИЗАЦИЯ!F122</f>
        <v>0</v>
      </c>
      <c r="G122" s="19">
        <f>ДЕТАЛИЗАЦИЯ!M122</f>
        <v>0</v>
      </c>
      <c r="H122" s="20">
        <f>ДЕТАЛИЗАЦИЯ!N122</f>
        <v>0</v>
      </c>
      <c r="I122" s="19">
        <f>ДЕТАЛИЗАЦИЯ!U122</f>
        <v>0</v>
      </c>
      <c r="J122" s="20">
        <f>ДЕТАЛИЗАЦИЯ!V122</f>
        <v>0</v>
      </c>
      <c r="K122" s="19">
        <f>ДЕТАЛИЗАЦИЯ!AC122</f>
        <v>0</v>
      </c>
      <c r="L122" s="20">
        <f>ДЕТАЛИЗАЦИЯ!AD122</f>
        <v>0</v>
      </c>
      <c r="M122" s="19">
        <f>ДЕТАЛИЗАЦИЯ!AK122</f>
        <v>0</v>
      </c>
      <c r="N122" s="20">
        <f>ДЕТАЛИЗАЦИЯ!AL122</f>
        <v>0</v>
      </c>
      <c r="O122" s="2"/>
    </row>
    <row r="123" spans="1:15" ht="12.75">
      <c r="A123" s="217"/>
      <c r="B123" s="220"/>
      <c r="C123" s="28">
        <f>ДЕТАЛИЗАЦИЯ!C123</f>
        <v>0</v>
      </c>
      <c r="D123" s="29">
        <f>ДЕТАЛИЗАЦИЯ!D123</f>
        <v>0</v>
      </c>
      <c r="E123" s="11">
        <f>ДЕТАЛИЗАЦИЯ!E123</f>
        <v>0</v>
      </c>
      <c r="F123" s="9">
        <f>ДЕТАЛИЗАЦИЯ!F123</f>
        <v>0</v>
      </c>
      <c r="G123" s="19">
        <f>ДЕТАЛИЗАЦИЯ!M123</f>
        <v>0</v>
      </c>
      <c r="H123" s="20">
        <f>ДЕТАЛИЗАЦИЯ!N123</f>
        <v>0</v>
      </c>
      <c r="I123" s="19">
        <f>ДЕТАЛИЗАЦИЯ!U123</f>
        <v>0</v>
      </c>
      <c r="J123" s="20">
        <f>ДЕТАЛИЗАЦИЯ!V123</f>
        <v>0</v>
      </c>
      <c r="K123" s="19">
        <f>ДЕТАЛИЗАЦИЯ!AC123</f>
        <v>0</v>
      </c>
      <c r="L123" s="20">
        <f>ДЕТАЛИЗАЦИЯ!AD123</f>
        <v>0</v>
      </c>
      <c r="M123" s="19">
        <f>ДЕТАЛИЗАЦИЯ!AK123</f>
        <v>0</v>
      </c>
      <c r="N123" s="20">
        <f>ДЕТАЛИЗАЦИЯ!AL123</f>
        <v>0</v>
      </c>
      <c r="O123" s="2"/>
    </row>
    <row r="124" spans="1:15" ht="12.75">
      <c r="A124" s="217"/>
      <c r="B124" s="220"/>
      <c r="C124" s="28">
        <f>ДЕТАЛИЗАЦИЯ!C124</f>
        <v>0</v>
      </c>
      <c r="D124" s="29">
        <f>ДЕТАЛИЗАЦИЯ!D124</f>
        <v>0</v>
      </c>
      <c r="E124" s="11">
        <f>ДЕТАЛИЗАЦИЯ!E124</f>
        <v>0</v>
      </c>
      <c r="F124" s="9">
        <f>ДЕТАЛИЗАЦИЯ!F124</f>
        <v>0</v>
      </c>
      <c r="G124" s="19">
        <f>ДЕТАЛИЗАЦИЯ!M124</f>
        <v>0</v>
      </c>
      <c r="H124" s="20">
        <f>ДЕТАЛИЗАЦИЯ!N124</f>
        <v>0</v>
      </c>
      <c r="I124" s="19">
        <f>ДЕТАЛИЗАЦИЯ!U124</f>
        <v>0</v>
      </c>
      <c r="J124" s="20">
        <f>ДЕТАЛИЗАЦИЯ!V124</f>
        <v>0</v>
      </c>
      <c r="K124" s="19">
        <f>ДЕТАЛИЗАЦИЯ!AC124</f>
        <v>0</v>
      </c>
      <c r="L124" s="20">
        <f>ДЕТАЛИЗАЦИЯ!AD124</f>
        <v>0</v>
      </c>
      <c r="M124" s="19">
        <f>ДЕТАЛИЗАЦИЯ!AK124</f>
        <v>0</v>
      </c>
      <c r="N124" s="20">
        <f>ДЕТАЛИЗАЦИЯ!AL124</f>
        <v>0</v>
      </c>
      <c r="O124" s="2"/>
    </row>
    <row r="125" spans="1:15" ht="12.75">
      <c r="A125" s="217"/>
      <c r="B125" s="220"/>
      <c r="C125" s="28">
        <f>ДЕТАЛИЗАЦИЯ!C125</f>
        <v>0</v>
      </c>
      <c r="D125" s="29">
        <f>ДЕТАЛИЗАЦИЯ!D125</f>
        <v>0</v>
      </c>
      <c r="E125" s="11">
        <f>ДЕТАЛИЗАЦИЯ!E125</f>
        <v>0</v>
      </c>
      <c r="F125" s="9">
        <f>ДЕТАЛИЗАЦИЯ!F125</f>
        <v>0</v>
      </c>
      <c r="G125" s="19">
        <f>ДЕТАЛИЗАЦИЯ!M125</f>
        <v>0</v>
      </c>
      <c r="H125" s="20">
        <f>ДЕТАЛИЗАЦИЯ!N125</f>
        <v>0</v>
      </c>
      <c r="I125" s="19">
        <f>ДЕТАЛИЗАЦИЯ!U125</f>
        <v>0</v>
      </c>
      <c r="J125" s="20">
        <f>ДЕТАЛИЗАЦИЯ!V125</f>
        <v>0</v>
      </c>
      <c r="K125" s="19">
        <f>ДЕТАЛИЗАЦИЯ!AC125</f>
        <v>0</v>
      </c>
      <c r="L125" s="20">
        <f>ДЕТАЛИЗАЦИЯ!AD125</f>
        <v>0</v>
      </c>
      <c r="M125" s="19">
        <f>ДЕТАЛИЗАЦИЯ!AK125</f>
        <v>0</v>
      </c>
      <c r="N125" s="20">
        <f>ДЕТАЛИЗАЦИЯ!AL125</f>
        <v>0</v>
      </c>
      <c r="O125" s="2"/>
    </row>
    <row r="126" spans="1:15" ht="12.75">
      <c r="A126" s="217"/>
      <c r="B126" s="220"/>
      <c r="C126" s="28">
        <f>ДЕТАЛИЗАЦИЯ!C126</f>
        <v>0</v>
      </c>
      <c r="D126" s="29">
        <f>ДЕТАЛИЗАЦИЯ!D126</f>
        <v>0</v>
      </c>
      <c r="E126" s="11">
        <f>ДЕТАЛИЗАЦИЯ!E126</f>
        <v>0</v>
      </c>
      <c r="F126" s="9">
        <f>ДЕТАЛИЗАЦИЯ!F126</f>
        <v>0</v>
      </c>
      <c r="G126" s="19">
        <f>ДЕТАЛИЗАЦИЯ!M126</f>
        <v>0</v>
      </c>
      <c r="H126" s="20">
        <f>ДЕТАЛИЗАЦИЯ!N126</f>
        <v>0</v>
      </c>
      <c r="I126" s="19">
        <f>ДЕТАЛИЗАЦИЯ!U126</f>
        <v>0</v>
      </c>
      <c r="J126" s="20">
        <f>ДЕТАЛИЗАЦИЯ!V126</f>
        <v>0</v>
      </c>
      <c r="K126" s="19">
        <f>ДЕТАЛИЗАЦИЯ!AC126</f>
        <v>0</v>
      </c>
      <c r="L126" s="20">
        <f>ДЕТАЛИЗАЦИЯ!AD126</f>
        <v>0</v>
      </c>
      <c r="M126" s="19">
        <f>ДЕТАЛИЗАЦИЯ!AK126</f>
        <v>0</v>
      </c>
      <c r="N126" s="20">
        <f>ДЕТАЛИЗАЦИЯ!AL126</f>
        <v>0</v>
      </c>
      <c r="O126" s="2"/>
    </row>
    <row r="127" spans="1:14" ht="12.75">
      <c r="A127" s="217"/>
      <c r="B127" s="220"/>
      <c r="C127" s="28">
        <f>ДЕТАЛИЗАЦИЯ!C127</f>
        <v>0</v>
      </c>
      <c r="D127" s="29">
        <f>ДЕТАЛИЗАЦИЯ!D127</f>
        <v>0</v>
      </c>
      <c r="E127" s="11">
        <f>ДЕТАЛИЗАЦИЯ!E127</f>
        <v>0</v>
      </c>
      <c r="F127" s="9">
        <f>ДЕТАЛИЗАЦИЯ!F127</f>
        <v>0</v>
      </c>
      <c r="G127" s="19">
        <f>ДЕТАЛИЗАЦИЯ!M127</f>
        <v>0</v>
      </c>
      <c r="H127" s="20">
        <f>ДЕТАЛИЗАЦИЯ!N127</f>
        <v>0</v>
      </c>
      <c r="I127" s="19">
        <f>ДЕТАЛИЗАЦИЯ!U127</f>
        <v>0</v>
      </c>
      <c r="J127" s="20">
        <f>ДЕТАЛИЗАЦИЯ!V127</f>
        <v>0</v>
      </c>
      <c r="K127" s="19">
        <f>ДЕТАЛИЗАЦИЯ!AC127</f>
        <v>0</v>
      </c>
      <c r="L127" s="20">
        <f>ДЕТАЛИЗАЦИЯ!AD127</f>
        <v>0</v>
      </c>
      <c r="M127" s="19">
        <f>ДЕТАЛИЗАЦИЯ!AK127</f>
        <v>0</v>
      </c>
      <c r="N127" s="20">
        <f>ДЕТАЛИЗАЦИЯ!AL127</f>
        <v>0</v>
      </c>
    </row>
    <row r="128" spans="1:14" ht="13.5" thickBot="1">
      <c r="A128" s="218"/>
      <c r="B128" s="221"/>
      <c r="C128" s="207" t="s">
        <v>27</v>
      </c>
      <c r="D128" s="208"/>
      <c r="E128" s="12">
        <f>ДЕТАЛИЗАЦИЯ!E128</f>
        <v>10000</v>
      </c>
      <c r="F128" s="13">
        <f>ДЕТАЛИЗАЦИЯ!F128</f>
        <v>0</v>
      </c>
      <c r="G128" s="21">
        <f>ДЕТАЛИЗАЦИЯ!M128</f>
        <v>0</v>
      </c>
      <c r="H128" s="22">
        <f>ДЕТАЛИЗАЦИЯ!N128</f>
        <v>0</v>
      </c>
      <c r="I128" s="21">
        <f>ДЕТАЛИЗАЦИЯ!U128</f>
        <v>10000</v>
      </c>
      <c r="J128" s="22">
        <f>ДЕТАЛИЗАЦИЯ!V128</f>
        <v>0</v>
      </c>
      <c r="K128" s="21">
        <f>ДЕТАЛИЗАЦИЯ!AC128</f>
        <v>0</v>
      </c>
      <c r="L128" s="22">
        <f>ДЕТАЛИЗАЦИЯ!AD128</f>
        <v>0</v>
      </c>
      <c r="M128" s="21">
        <f>ДЕТАЛИЗАЦИЯ!AK128</f>
        <v>0</v>
      </c>
      <c r="N128" s="22">
        <f>ДЕТАЛИЗАЦИЯ!AL128</f>
        <v>0</v>
      </c>
    </row>
    <row r="129" spans="1:14" ht="14.25" thickBot="1" thickTop="1">
      <c r="A129" s="214" t="s">
        <v>42</v>
      </c>
      <c r="B129" s="215"/>
      <c r="C129" s="215"/>
      <c r="D129" s="215"/>
      <c r="E129" s="25">
        <f>ДЕТАЛИЗАЦИЯ!E129</f>
        <v>650931.6799999999</v>
      </c>
      <c r="F129" s="16">
        <f>ДЕТАЛИЗАЦИЯ!F129</f>
        <v>0</v>
      </c>
      <c r="G129" s="23">
        <f>ДЕТАЛИЗАЦИЯ!M129</f>
        <v>189407.93</v>
      </c>
      <c r="H129" s="24">
        <f>ДЕТАЛИЗАЦИЯ!N129</f>
        <v>0</v>
      </c>
      <c r="I129" s="23">
        <f>ДЕТАЛИЗАЦИЯ!U129</f>
        <v>163507.93</v>
      </c>
      <c r="J129" s="24">
        <f>ДЕТАЛИЗАЦИЯ!V129</f>
        <v>0</v>
      </c>
      <c r="K129" s="23">
        <f>ДЕТАЛИЗАЦИЯ!AC129</f>
        <v>152607.93</v>
      </c>
      <c r="L129" s="24">
        <f>ДЕТАЛИЗАЦИЯ!AD129</f>
        <v>0</v>
      </c>
      <c r="M129" s="23">
        <f>ДЕТАЛИЗАЦИЯ!AK129</f>
        <v>145407.89</v>
      </c>
      <c r="N129" s="24">
        <f>ДЕТАЛИЗАЦИЯ!AL129</f>
        <v>0</v>
      </c>
    </row>
    <row r="130" ht="13.5" thickTop="1">
      <c r="E130" s="15"/>
    </row>
    <row r="132" spans="3:7" ht="12.75">
      <c r="C132" s="3" t="s">
        <v>41</v>
      </c>
      <c r="E132" s="1"/>
      <c r="F132" s="4"/>
      <c r="G132" s="14" t="s">
        <v>40</v>
      </c>
    </row>
  </sheetData>
  <sheetProtection password="C6D0" sheet="1"/>
  <mergeCells count="53">
    <mergeCell ref="A129:D129"/>
    <mergeCell ref="A86:A96"/>
    <mergeCell ref="B86:B96"/>
    <mergeCell ref="C96:D96"/>
    <mergeCell ref="A97:A107"/>
    <mergeCell ref="B97:B107"/>
    <mergeCell ref="C107:D107"/>
    <mergeCell ref="A108:A128"/>
    <mergeCell ref="B108:B128"/>
    <mergeCell ref="C128:D128"/>
    <mergeCell ref="B29:B32"/>
    <mergeCell ref="C32:D32"/>
    <mergeCell ref="A44:A64"/>
    <mergeCell ref="B44:B64"/>
    <mergeCell ref="C64:D64"/>
    <mergeCell ref="A65:A85"/>
    <mergeCell ref="B65:B85"/>
    <mergeCell ref="C85:D85"/>
    <mergeCell ref="A23:A28"/>
    <mergeCell ref="B23:B28"/>
    <mergeCell ref="C28:D28"/>
    <mergeCell ref="A33:A43"/>
    <mergeCell ref="B33:B43"/>
    <mergeCell ref="C43:D43"/>
    <mergeCell ref="A29:A32"/>
    <mergeCell ref="A15:A18"/>
    <mergeCell ref="B15:B18"/>
    <mergeCell ref="C18:D18"/>
    <mergeCell ref="A19:A22"/>
    <mergeCell ref="B19:B22"/>
    <mergeCell ref="C22:D22"/>
    <mergeCell ref="A11:A14"/>
    <mergeCell ref="B11:B14"/>
    <mergeCell ref="C14:D14"/>
    <mergeCell ref="I9:J9"/>
    <mergeCell ref="M8:N8"/>
    <mergeCell ref="G9:H9"/>
    <mergeCell ref="K9:L9"/>
    <mergeCell ref="M9:N9"/>
    <mergeCell ref="A6:N6"/>
    <mergeCell ref="A7:A10"/>
    <mergeCell ref="B7:B10"/>
    <mergeCell ref="C7:C10"/>
    <mergeCell ref="D7:D10"/>
    <mergeCell ref="E7:F9"/>
    <mergeCell ref="G7:N7"/>
    <mergeCell ref="G8:H8"/>
    <mergeCell ref="I8:J8"/>
    <mergeCell ref="K8:L8"/>
    <mergeCell ref="A1:N1"/>
    <mergeCell ref="A2:N2"/>
    <mergeCell ref="A4:N4"/>
    <mergeCell ref="A5:N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8" r:id="rId1"/>
  <rowBreaks count="1" manualBreakCount="1">
    <brk id="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Жанна Васильевна</cp:lastModifiedBy>
  <cp:lastPrinted>2008-12-25T06:06:36Z</cp:lastPrinted>
  <dcterms:created xsi:type="dcterms:W3CDTF">1996-10-08T23:32:33Z</dcterms:created>
  <dcterms:modified xsi:type="dcterms:W3CDTF">2007-01-02T20:28:45Z</dcterms:modified>
  <cp:category/>
  <cp:version/>
  <cp:contentType/>
  <cp:contentStatus/>
</cp:coreProperties>
</file>